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firstSheet="5" activeTab="9"/>
  </bookViews>
  <sheets>
    <sheet name="51ページ" sheetId="2" r:id="rId1"/>
    <sheet name="52ページ" sheetId="3" r:id="rId2"/>
    <sheet name="53ページ" sheetId="4" r:id="rId3"/>
    <sheet name="54ページ" sheetId="5" r:id="rId4"/>
    <sheet name="55ページ" sheetId="6" r:id="rId5"/>
    <sheet name="56ページ" sheetId="7" r:id="rId6"/>
    <sheet name="57ページ" sheetId="8" r:id="rId7"/>
    <sheet name="58ページ" sheetId="9" r:id="rId8"/>
    <sheet name="59ページ" sheetId="10" r:id="rId9"/>
    <sheet name="60ページ" sheetId="11" r:id="rId10"/>
  </sheets>
  <definedNames>
    <definedName name="COLS1">#REF!</definedName>
    <definedName name="COLS10">#REF!</definedName>
    <definedName name="COLS100">#REF!</definedName>
    <definedName name="COLS101">#REF!</definedName>
    <definedName name="COLS102">#REF!</definedName>
    <definedName name="COLS103">#REF!</definedName>
    <definedName name="COLS104">#REF!</definedName>
    <definedName name="COLS105">#REF!</definedName>
    <definedName name="COLS106">#REF!</definedName>
    <definedName name="COLS107">#REF!</definedName>
    <definedName name="COLS108">#REF!</definedName>
    <definedName name="COLS109">#REF!</definedName>
    <definedName name="COLS11">#REF!</definedName>
    <definedName name="COLS12">#REF!</definedName>
    <definedName name="COLS13">#REF!</definedName>
    <definedName name="COLS14">#REF!</definedName>
    <definedName name="COLS15">#REF!</definedName>
    <definedName name="COLS16">#REF!</definedName>
    <definedName name="COLS17">#REF!</definedName>
    <definedName name="COLS18">#REF!</definedName>
    <definedName name="COLS19">#REF!</definedName>
    <definedName name="COLS2">#REF!</definedName>
    <definedName name="COLS20">#REF!</definedName>
    <definedName name="COLS21">#REF!</definedName>
    <definedName name="COLS22">#REF!</definedName>
    <definedName name="COLS23">#REF!</definedName>
    <definedName name="COLS24">#REF!</definedName>
    <definedName name="COLS25">#REF!</definedName>
    <definedName name="COLS26">#REF!</definedName>
    <definedName name="COLS27">#REF!</definedName>
    <definedName name="COLS28">#REF!</definedName>
    <definedName name="COLS29">#REF!</definedName>
    <definedName name="COLS3">#REF!</definedName>
    <definedName name="COLS30">#REF!</definedName>
    <definedName name="COLS31">#REF!</definedName>
    <definedName name="COLS32">#REF!</definedName>
    <definedName name="COLS33">#REF!</definedName>
    <definedName name="COLS34">#REF!</definedName>
    <definedName name="COLS35">#REF!</definedName>
    <definedName name="COLS36">#REF!</definedName>
    <definedName name="COLS37">#REF!</definedName>
    <definedName name="COLS38">#REF!</definedName>
    <definedName name="COLS39">#REF!</definedName>
    <definedName name="COLS4">#REF!</definedName>
    <definedName name="COLS40">#REF!</definedName>
    <definedName name="COLS41">#REF!</definedName>
    <definedName name="COLS42">#REF!</definedName>
    <definedName name="COLS43">#REF!</definedName>
    <definedName name="COLS44">#REF!</definedName>
    <definedName name="COLS45">#REF!</definedName>
    <definedName name="COLS46">#REF!</definedName>
    <definedName name="COLS47">#REF!</definedName>
    <definedName name="COLS48">#REF!</definedName>
    <definedName name="COLS49">#REF!</definedName>
    <definedName name="COLS5">#REF!</definedName>
    <definedName name="COLS50">#REF!</definedName>
    <definedName name="COLS51">#REF!</definedName>
    <definedName name="COLS52">#REF!</definedName>
    <definedName name="COLS53">#REF!</definedName>
    <definedName name="COLS54">#REF!</definedName>
    <definedName name="COLS55">#REF!</definedName>
    <definedName name="COLS56">#REF!</definedName>
    <definedName name="COLS57">#REF!</definedName>
    <definedName name="COLS58">#REF!</definedName>
    <definedName name="COLS59">#REF!</definedName>
    <definedName name="COLS6">#REF!</definedName>
    <definedName name="COLS60">#REF!</definedName>
    <definedName name="COLS61">#REF!</definedName>
    <definedName name="COLS62">#REF!</definedName>
    <definedName name="COLS63">#REF!</definedName>
    <definedName name="COLS64">#REF!</definedName>
    <definedName name="COLS65">#REF!</definedName>
    <definedName name="COLS66">#REF!</definedName>
    <definedName name="COLS67">#REF!</definedName>
    <definedName name="COLS68">#REF!</definedName>
    <definedName name="COLS69">#REF!</definedName>
    <definedName name="COLS7">#REF!</definedName>
    <definedName name="COLS70">#REF!</definedName>
    <definedName name="COLS71">#REF!</definedName>
    <definedName name="COLS72">#REF!</definedName>
    <definedName name="COLS73">#REF!</definedName>
    <definedName name="COLS74">#REF!</definedName>
    <definedName name="COLS75">#REF!</definedName>
    <definedName name="COLS76">#REF!</definedName>
    <definedName name="COLS77">#REF!</definedName>
    <definedName name="COLS78">#REF!</definedName>
    <definedName name="COLS79">#REF!</definedName>
    <definedName name="COLS8">#REF!</definedName>
    <definedName name="COLS80">#REF!</definedName>
    <definedName name="COLS81">#REF!</definedName>
    <definedName name="COLS82">#REF!</definedName>
    <definedName name="COLS83">#REF!</definedName>
    <definedName name="COLS84">#REF!</definedName>
    <definedName name="COLS85">#REF!</definedName>
    <definedName name="COLS86">#REF!</definedName>
    <definedName name="COLS87">#REF!</definedName>
    <definedName name="COLS88">#REF!</definedName>
    <definedName name="COLS89">#REF!</definedName>
    <definedName name="COLS9">#REF!</definedName>
    <definedName name="COLS90">#REF!</definedName>
    <definedName name="COLS91">#REF!</definedName>
    <definedName name="COLS92">#REF!</definedName>
    <definedName name="COLS93">#REF!</definedName>
    <definedName name="COLS94">#REF!</definedName>
    <definedName name="COLS95">#REF!</definedName>
    <definedName name="COLS96">#REF!</definedName>
    <definedName name="COLS97">#REF!</definedName>
    <definedName name="COLS98">#REF!</definedName>
    <definedName name="COLS99">#REF!</definedName>
    <definedName name="_xlnm.Print_Area" localSheetId="0">'51ページ'!$A$1:$J$60</definedName>
    <definedName name="_xlnm.Print_Area" localSheetId="1">'52ページ'!$A$1:$J$63</definedName>
    <definedName name="_xlnm.Print_Area" localSheetId="2">'53ページ'!$A$1:$H$65</definedName>
    <definedName name="_xlnm.Print_Area" localSheetId="3">'54ページ'!$A$1:$H$34</definedName>
    <definedName name="_xlnm.Print_Area" localSheetId="4">'55ページ'!$A$1:$I$44</definedName>
    <definedName name="_xlnm.Print_Area" localSheetId="5">'56ページ'!$A$1:$G$42</definedName>
    <definedName name="_xlnm.Print_Area" localSheetId="6">'57ページ'!$A$1:$G$43</definedName>
    <definedName name="_xlnm.Print_Area" localSheetId="8">'59ページ'!$A$1:$G$70</definedName>
    <definedName name="ROWS1">#REF!</definedName>
    <definedName name="ROWS10">#REF!</definedName>
    <definedName name="ROWS100">#REF!</definedName>
    <definedName name="ROWS101">#REF!</definedName>
    <definedName name="ROWS102">#REF!</definedName>
    <definedName name="ROWS103">#REF!</definedName>
    <definedName name="ROWS104">#REF!</definedName>
    <definedName name="ROWS105">#REF!</definedName>
    <definedName name="ROWS106">#REF!</definedName>
    <definedName name="ROWS107">#REF!</definedName>
    <definedName name="ROWS108">#REF!</definedName>
    <definedName name="ROWS109">#REF!</definedName>
    <definedName name="ROWS11">#REF!</definedName>
    <definedName name="ROWS110">#REF!</definedName>
    <definedName name="ROWS111">#REF!</definedName>
    <definedName name="ROWS112">#REF!</definedName>
    <definedName name="ROWS113">#REF!</definedName>
    <definedName name="ROWS114">#REF!</definedName>
    <definedName name="ROWS115">#REF!</definedName>
    <definedName name="ROWS116">#REF!</definedName>
    <definedName name="ROWS117">#REF!</definedName>
    <definedName name="ROWS118">#REF!</definedName>
    <definedName name="ROWS119">#REF!</definedName>
    <definedName name="ROWS12">#REF!</definedName>
    <definedName name="ROWS120">#REF!</definedName>
    <definedName name="ROWS121">#REF!</definedName>
    <definedName name="ROWS122">#REF!</definedName>
    <definedName name="ROWS123">#REF!</definedName>
    <definedName name="ROWS124">#REF!</definedName>
    <definedName name="ROWS125">#REF!</definedName>
    <definedName name="ROWS126">#REF!</definedName>
    <definedName name="ROWS127">#REF!</definedName>
    <definedName name="ROWS128">#REF!</definedName>
    <definedName name="ROWS129">#REF!</definedName>
    <definedName name="ROWS13">#REF!</definedName>
    <definedName name="ROWS130">#REF!</definedName>
    <definedName name="ROWS131">#REF!</definedName>
    <definedName name="ROWS132">#REF!</definedName>
    <definedName name="ROWS133">#REF!</definedName>
    <definedName name="ROWS134">#REF!</definedName>
    <definedName name="ROWS135">#REF!</definedName>
    <definedName name="ROWS136">#REF!</definedName>
    <definedName name="ROWS137">#REF!</definedName>
    <definedName name="ROWS138">#REF!</definedName>
    <definedName name="ROWS139">#REF!</definedName>
    <definedName name="ROWS14">#REF!</definedName>
    <definedName name="ROWS140">#REF!</definedName>
    <definedName name="ROWS141">#REF!</definedName>
    <definedName name="ROWS142">#REF!</definedName>
    <definedName name="ROWS143">#REF!</definedName>
    <definedName name="ROWS144">#REF!</definedName>
    <definedName name="ROWS145">#REF!</definedName>
    <definedName name="ROWS146">#REF!</definedName>
    <definedName name="ROWS147">#REF!</definedName>
    <definedName name="ROWS148">#REF!</definedName>
    <definedName name="ROWS149">#REF!</definedName>
    <definedName name="ROWS15">#REF!</definedName>
    <definedName name="ROWS150">#REF!</definedName>
    <definedName name="ROWS151">#REF!</definedName>
    <definedName name="ROWS152">#REF!</definedName>
    <definedName name="ROWS153">#REF!</definedName>
    <definedName name="ROWS154">#REF!</definedName>
    <definedName name="ROWS155">#REF!</definedName>
    <definedName name="ROWS156">#REF!</definedName>
    <definedName name="ROWS157">#REF!</definedName>
    <definedName name="ROWS158">#REF!</definedName>
    <definedName name="ROWS159">#REF!</definedName>
    <definedName name="ROWS16">#REF!</definedName>
    <definedName name="ROWS160">#REF!</definedName>
    <definedName name="ROWS161">#REF!</definedName>
    <definedName name="ROWS162">#REF!</definedName>
    <definedName name="ROWS163">#REF!</definedName>
    <definedName name="ROWS164">#REF!</definedName>
    <definedName name="ROWS165">#REF!</definedName>
    <definedName name="ROWS166">#REF!</definedName>
    <definedName name="ROWS167">#REF!</definedName>
    <definedName name="ROWS168">#REF!</definedName>
    <definedName name="ROWS169">#REF!</definedName>
    <definedName name="ROWS17">#REF!</definedName>
    <definedName name="ROWS170">#REF!</definedName>
    <definedName name="ROWS171">#REF!</definedName>
    <definedName name="ROWS172">#REF!</definedName>
    <definedName name="ROWS173">#REF!</definedName>
    <definedName name="ROWS174">#REF!</definedName>
    <definedName name="ROWS175">#REF!</definedName>
    <definedName name="ROWS176">#REF!</definedName>
    <definedName name="ROWS177">#REF!</definedName>
    <definedName name="ROWS178">#REF!</definedName>
    <definedName name="ROWS179">#REF!</definedName>
    <definedName name="ROWS18">#REF!</definedName>
    <definedName name="ROWS180">#REF!</definedName>
    <definedName name="ROWS181">#REF!</definedName>
    <definedName name="ROWS182">#REF!</definedName>
    <definedName name="ROWS183">#REF!</definedName>
    <definedName name="ROWS184">#REF!</definedName>
    <definedName name="ROWS185">#REF!</definedName>
    <definedName name="ROWS186">#REF!</definedName>
    <definedName name="ROWS187">#REF!</definedName>
    <definedName name="ROWS188">#REF!</definedName>
    <definedName name="ROWS189">#REF!</definedName>
    <definedName name="ROWS19">#REF!</definedName>
    <definedName name="ROWS190">#REF!</definedName>
    <definedName name="ROWS191">#REF!</definedName>
    <definedName name="ROWS192">#REF!</definedName>
    <definedName name="ROWS193">#REF!</definedName>
    <definedName name="ROWS194">#REF!</definedName>
    <definedName name="ROWS195">#REF!</definedName>
    <definedName name="ROWS196">#REF!</definedName>
    <definedName name="ROWS197">#REF!</definedName>
    <definedName name="ROWS198">#REF!</definedName>
    <definedName name="ROWS199">#REF!</definedName>
    <definedName name="ROWS2">#REF!</definedName>
    <definedName name="ROWS20">#REF!</definedName>
    <definedName name="ROWS200">#REF!</definedName>
    <definedName name="ROWS201">#REF!</definedName>
    <definedName name="ROWS202">#REF!</definedName>
    <definedName name="ROWS203">#REF!</definedName>
    <definedName name="ROWS204">#REF!</definedName>
    <definedName name="ROWS205">#REF!</definedName>
    <definedName name="ROWS206">#REF!</definedName>
    <definedName name="ROWS207">#REF!</definedName>
    <definedName name="ROWS208">#REF!</definedName>
    <definedName name="ROWS209">#REF!</definedName>
    <definedName name="ROWS21">#REF!</definedName>
    <definedName name="ROWS210">#REF!</definedName>
    <definedName name="ROWS211">#REF!</definedName>
    <definedName name="ROWS212">#REF!</definedName>
    <definedName name="ROWS213">#REF!</definedName>
    <definedName name="ROWS214">#REF!</definedName>
    <definedName name="ROWS215">#REF!</definedName>
    <definedName name="ROWS216">#REF!</definedName>
    <definedName name="ROWS217">#REF!</definedName>
    <definedName name="ROWS218">#REF!</definedName>
    <definedName name="ROWS219">#REF!</definedName>
    <definedName name="ROWS22">#REF!</definedName>
    <definedName name="ROWS220">#REF!</definedName>
    <definedName name="ROWS221">#REF!</definedName>
    <definedName name="ROWS222">#REF!</definedName>
    <definedName name="ROWS223">#REF!</definedName>
    <definedName name="ROWS224">#REF!</definedName>
    <definedName name="ROWS225">#REF!</definedName>
    <definedName name="ROWS226">#REF!</definedName>
    <definedName name="ROWS227">#REF!</definedName>
    <definedName name="ROWS228">#REF!</definedName>
    <definedName name="ROWS229">#REF!</definedName>
    <definedName name="ROWS23">#REF!</definedName>
    <definedName name="ROWS230">#REF!</definedName>
    <definedName name="ROWS231">#REF!</definedName>
    <definedName name="ROWS232">#REF!</definedName>
    <definedName name="ROWS233">#REF!</definedName>
    <definedName name="ROWS234">#REF!</definedName>
    <definedName name="ROWS235">#REF!</definedName>
    <definedName name="ROWS236">#REF!</definedName>
    <definedName name="ROWS237">#REF!</definedName>
    <definedName name="ROWS238">#REF!</definedName>
    <definedName name="ROWS239">#REF!</definedName>
    <definedName name="ROWS24">#REF!</definedName>
    <definedName name="ROWS240">#REF!</definedName>
    <definedName name="ROWS241">#REF!</definedName>
    <definedName name="ROWS242">#REF!</definedName>
    <definedName name="ROWS243">#REF!</definedName>
    <definedName name="ROWS244">#REF!</definedName>
    <definedName name="ROWS245">#REF!</definedName>
    <definedName name="ROWS246">#REF!</definedName>
    <definedName name="ROWS247">#REF!</definedName>
    <definedName name="ROWS248">#REF!</definedName>
    <definedName name="ROWS249">#REF!</definedName>
    <definedName name="ROWS25">#REF!</definedName>
    <definedName name="ROWS250">#REF!</definedName>
    <definedName name="ROWS251">#REF!</definedName>
    <definedName name="ROWS252">#REF!</definedName>
    <definedName name="ROWS253">#REF!</definedName>
    <definedName name="ROWS254">#REF!</definedName>
    <definedName name="ROWS255">#REF!</definedName>
    <definedName name="ROWS256">#REF!</definedName>
    <definedName name="ROWS257">#REF!</definedName>
    <definedName name="ROWS258">#REF!</definedName>
    <definedName name="ROWS259">#REF!</definedName>
    <definedName name="ROWS26">#REF!</definedName>
    <definedName name="ROWS260">#REF!</definedName>
    <definedName name="ROWS261">#REF!</definedName>
    <definedName name="ROWS262">#REF!</definedName>
    <definedName name="ROWS263">#REF!</definedName>
    <definedName name="ROWS264">#REF!</definedName>
    <definedName name="ROWS265">#REF!</definedName>
    <definedName name="ROWS266">#REF!</definedName>
    <definedName name="ROWS267">#REF!</definedName>
    <definedName name="ROWS268">#REF!</definedName>
    <definedName name="ROWS269">#REF!</definedName>
    <definedName name="ROWS27">#REF!</definedName>
    <definedName name="ROWS270">#REF!</definedName>
    <definedName name="ROWS271">#REF!</definedName>
    <definedName name="ROWS272">#REF!</definedName>
    <definedName name="ROWS273">#REF!</definedName>
    <definedName name="ROWS274">#REF!</definedName>
    <definedName name="ROWS275">#REF!</definedName>
    <definedName name="ROWS276">#REF!</definedName>
    <definedName name="ROWS277">#REF!</definedName>
    <definedName name="ROWS278">#REF!</definedName>
    <definedName name="ROWS279">#REF!</definedName>
    <definedName name="ROWS28">#REF!</definedName>
    <definedName name="ROWS280">#REF!</definedName>
    <definedName name="ROWS281">#REF!</definedName>
    <definedName name="ROWS282">#REF!</definedName>
    <definedName name="ROWS283">#REF!</definedName>
    <definedName name="ROWS284">#REF!</definedName>
    <definedName name="ROWS285">#REF!</definedName>
    <definedName name="ROWS286">#REF!</definedName>
    <definedName name="ROWS287">#REF!</definedName>
    <definedName name="ROWS288">#REF!</definedName>
    <definedName name="ROWS289">#REF!</definedName>
    <definedName name="ROWS29">#REF!</definedName>
    <definedName name="ROWS290">#REF!</definedName>
    <definedName name="ROWS291">#REF!</definedName>
    <definedName name="ROWS292">#REF!</definedName>
    <definedName name="ROWS293">#REF!</definedName>
    <definedName name="ROWS294">#REF!</definedName>
    <definedName name="ROWS295">#REF!</definedName>
    <definedName name="ROWS296">#REF!</definedName>
    <definedName name="ROWS297">#REF!</definedName>
    <definedName name="ROWS298">#REF!</definedName>
    <definedName name="ROWS299">#REF!</definedName>
    <definedName name="ROWS3">#REF!</definedName>
    <definedName name="ROWS30">#REF!</definedName>
    <definedName name="ROWS300">#REF!</definedName>
    <definedName name="ROWS301">#REF!</definedName>
    <definedName name="ROWS302">#REF!</definedName>
    <definedName name="ROWS303">#REF!</definedName>
    <definedName name="ROWS304">#REF!</definedName>
    <definedName name="ROWS305">#REF!</definedName>
    <definedName name="ROWS306">#REF!</definedName>
    <definedName name="ROWS307">#REF!</definedName>
    <definedName name="ROWS308">#REF!</definedName>
    <definedName name="ROWS309">#REF!</definedName>
    <definedName name="ROWS31">#REF!</definedName>
    <definedName name="ROWS310">#REF!</definedName>
    <definedName name="ROWS311">#REF!</definedName>
    <definedName name="ROWS312">#REF!</definedName>
    <definedName name="ROWS313">#REF!</definedName>
    <definedName name="ROWS314">#REF!</definedName>
    <definedName name="ROWS315">#REF!</definedName>
    <definedName name="ROWS316">#REF!</definedName>
    <definedName name="ROWS317">#REF!</definedName>
    <definedName name="ROWS318">#REF!</definedName>
    <definedName name="ROWS319">#REF!</definedName>
    <definedName name="ROWS32">#REF!</definedName>
    <definedName name="ROWS320">#REF!</definedName>
    <definedName name="ROWS321">#REF!</definedName>
    <definedName name="ROWS322">#REF!</definedName>
    <definedName name="ROWS323">#REF!</definedName>
    <definedName name="ROWS324">#REF!</definedName>
    <definedName name="ROWS325">#REF!</definedName>
    <definedName name="ROWS326">#REF!</definedName>
    <definedName name="ROWS327">#REF!</definedName>
    <definedName name="ROWS328">#REF!</definedName>
    <definedName name="ROWS329">#REF!</definedName>
    <definedName name="ROWS33">#REF!</definedName>
    <definedName name="ROWS330">#REF!</definedName>
    <definedName name="ROWS331">#REF!</definedName>
    <definedName name="ROWS332">#REF!</definedName>
    <definedName name="ROWS333">#REF!</definedName>
    <definedName name="ROWS334">#REF!</definedName>
    <definedName name="ROWS335">#REF!</definedName>
    <definedName name="ROWS336">#REF!</definedName>
    <definedName name="ROWS337">#REF!</definedName>
    <definedName name="ROWS338">#REF!</definedName>
    <definedName name="ROWS339">#REF!</definedName>
    <definedName name="ROWS34">#REF!</definedName>
    <definedName name="ROWS340">#REF!</definedName>
    <definedName name="ROWS341">#REF!</definedName>
    <definedName name="ROWS342">#REF!</definedName>
    <definedName name="ROWS343">#REF!</definedName>
    <definedName name="ROWS344">#REF!</definedName>
    <definedName name="ROWS345">#REF!</definedName>
    <definedName name="ROWS346">#REF!</definedName>
    <definedName name="ROWS347">#REF!</definedName>
    <definedName name="ROWS348">#REF!</definedName>
    <definedName name="ROWS349">#REF!</definedName>
    <definedName name="ROWS35">#REF!</definedName>
    <definedName name="ROWS350">#REF!</definedName>
    <definedName name="ROWS351">#REF!</definedName>
    <definedName name="ROWS352">#REF!</definedName>
    <definedName name="ROWS353">#REF!</definedName>
    <definedName name="ROWS354">#REF!</definedName>
    <definedName name="ROWS355">#REF!</definedName>
    <definedName name="ROWS356">#REF!</definedName>
    <definedName name="ROWS357">#REF!</definedName>
    <definedName name="ROWS358">#REF!</definedName>
    <definedName name="ROWS359">#REF!</definedName>
    <definedName name="ROWS36">#REF!</definedName>
    <definedName name="ROWS360">#REF!</definedName>
    <definedName name="ROWS361">#REF!</definedName>
    <definedName name="ROWS362">#REF!</definedName>
    <definedName name="ROWS363">#REF!</definedName>
    <definedName name="ROWS364">#REF!</definedName>
    <definedName name="ROWS365">#REF!</definedName>
    <definedName name="ROWS366">#REF!</definedName>
    <definedName name="ROWS367">#REF!</definedName>
    <definedName name="ROWS368">#REF!</definedName>
    <definedName name="ROWS369">#REF!</definedName>
    <definedName name="ROWS37">#REF!</definedName>
    <definedName name="ROWS370">#REF!</definedName>
    <definedName name="ROWS371">#REF!</definedName>
    <definedName name="ROWS372">#REF!</definedName>
    <definedName name="ROWS373">#REF!</definedName>
    <definedName name="ROWS374">#REF!</definedName>
    <definedName name="ROWS375">#REF!</definedName>
    <definedName name="ROWS376">#REF!</definedName>
    <definedName name="ROWS377">#REF!</definedName>
    <definedName name="ROWS378">#REF!</definedName>
    <definedName name="ROWS379">#REF!</definedName>
    <definedName name="ROWS38">#REF!</definedName>
    <definedName name="ROWS380">#REF!</definedName>
    <definedName name="ROWS381">#REF!</definedName>
    <definedName name="ROWS382">#REF!</definedName>
    <definedName name="ROWS383">#REF!</definedName>
    <definedName name="ROWS384">#REF!</definedName>
    <definedName name="ROWS385">#REF!</definedName>
    <definedName name="ROWS386">#REF!</definedName>
    <definedName name="ROWS387">#REF!</definedName>
    <definedName name="ROWS388">#REF!</definedName>
    <definedName name="ROWS389">#REF!</definedName>
    <definedName name="ROWS39">#REF!</definedName>
    <definedName name="ROWS390">#REF!</definedName>
    <definedName name="ROWS391">#REF!</definedName>
    <definedName name="ROWS392">#REF!</definedName>
    <definedName name="ROWS393">#REF!</definedName>
    <definedName name="ROWS394">#REF!</definedName>
    <definedName name="ROWS395">#REF!</definedName>
    <definedName name="ROWS396">#REF!</definedName>
    <definedName name="ROWS397">#REF!</definedName>
    <definedName name="ROWS398">#REF!</definedName>
    <definedName name="ROWS399">#REF!</definedName>
    <definedName name="ROWS4">#REF!</definedName>
    <definedName name="ROWS40">#REF!</definedName>
    <definedName name="ROWS400">#REF!</definedName>
    <definedName name="ROWS401">#REF!</definedName>
    <definedName name="ROWS402">#REF!</definedName>
    <definedName name="ROWS403">#REF!</definedName>
    <definedName name="ROWS404">#REF!</definedName>
    <definedName name="ROWS405">#REF!</definedName>
    <definedName name="ROWS406">#REF!</definedName>
    <definedName name="ROWS407">#REF!</definedName>
    <definedName name="ROWS408">#REF!</definedName>
    <definedName name="ROWS409">#REF!</definedName>
    <definedName name="ROWS41">#REF!</definedName>
    <definedName name="ROWS410">#REF!</definedName>
    <definedName name="ROWS411">#REF!</definedName>
    <definedName name="ROWS412">#REF!</definedName>
    <definedName name="ROWS413">#REF!</definedName>
    <definedName name="ROWS414">#REF!</definedName>
    <definedName name="ROWS415">#REF!</definedName>
    <definedName name="ROWS416">#REF!</definedName>
    <definedName name="ROWS417">#REF!</definedName>
    <definedName name="ROWS418">#REF!</definedName>
    <definedName name="ROWS419">#REF!</definedName>
    <definedName name="ROWS42">#REF!</definedName>
    <definedName name="ROWS420">#REF!</definedName>
    <definedName name="ROWS421">#REF!</definedName>
    <definedName name="ROWS422">#REF!</definedName>
    <definedName name="ROWS423">#REF!</definedName>
    <definedName name="ROWS424">#REF!</definedName>
    <definedName name="ROWS425">#REF!</definedName>
    <definedName name="ROWS426">#REF!</definedName>
    <definedName name="ROWS427">#REF!</definedName>
    <definedName name="ROWS428">#REF!</definedName>
    <definedName name="ROWS429">#REF!</definedName>
    <definedName name="ROWS43">#REF!</definedName>
    <definedName name="ROWS430">#REF!</definedName>
    <definedName name="ROWS431">#REF!</definedName>
    <definedName name="ROWS432">#REF!</definedName>
    <definedName name="ROWS433">#REF!</definedName>
    <definedName name="ROWS434">#REF!</definedName>
    <definedName name="ROWS435">#REF!</definedName>
    <definedName name="ROWS436">#REF!</definedName>
    <definedName name="ROWS437">#REF!</definedName>
    <definedName name="ROWS438">#REF!</definedName>
    <definedName name="ROWS439">#REF!</definedName>
    <definedName name="ROWS44">#REF!</definedName>
    <definedName name="ROWS440">#REF!</definedName>
    <definedName name="ROWS441">#REF!</definedName>
    <definedName name="ROWS442">#REF!</definedName>
    <definedName name="ROWS443">#REF!</definedName>
    <definedName name="ROWS444">#REF!</definedName>
    <definedName name="ROWS445">#REF!</definedName>
    <definedName name="ROWS446">#REF!</definedName>
    <definedName name="ROWS447">#REF!</definedName>
    <definedName name="ROWS448">#REF!</definedName>
    <definedName name="ROWS449">#REF!</definedName>
    <definedName name="ROWS45">#REF!</definedName>
    <definedName name="ROWS450">#REF!</definedName>
    <definedName name="ROWS451">#REF!</definedName>
    <definedName name="ROWS452">#REF!</definedName>
    <definedName name="ROWS453">#REF!</definedName>
    <definedName name="ROWS454">#REF!</definedName>
    <definedName name="ROWS455">#REF!</definedName>
    <definedName name="ROWS456">#REF!</definedName>
    <definedName name="ROWS457">#REF!</definedName>
    <definedName name="ROWS458">#REF!</definedName>
    <definedName name="ROWS459">#REF!</definedName>
    <definedName name="ROWS46">#REF!</definedName>
    <definedName name="ROWS460">#REF!</definedName>
    <definedName name="ROWS461">#REF!</definedName>
    <definedName name="ROWS462">#REF!</definedName>
    <definedName name="ROWS463">#REF!</definedName>
    <definedName name="ROWS464">#REF!</definedName>
    <definedName name="ROWS465">#REF!</definedName>
    <definedName name="ROWS466">#REF!</definedName>
    <definedName name="ROWS467">#REF!</definedName>
    <definedName name="ROWS468">#REF!</definedName>
    <definedName name="ROWS469">#REF!</definedName>
    <definedName name="ROWS47">#REF!</definedName>
    <definedName name="ROWS470">#REF!</definedName>
    <definedName name="ROWS471">#REF!</definedName>
    <definedName name="ROWS472">#REF!</definedName>
    <definedName name="ROWS473">#REF!</definedName>
    <definedName name="ROWS474">#REF!</definedName>
    <definedName name="ROWS475">#REF!</definedName>
    <definedName name="ROWS476">#REF!</definedName>
    <definedName name="ROWS477">#REF!</definedName>
    <definedName name="ROWS478">#REF!</definedName>
    <definedName name="ROWS479">#REF!</definedName>
    <definedName name="ROWS48">#REF!</definedName>
    <definedName name="ROWS480">#REF!</definedName>
    <definedName name="ROWS481">#REF!</definedName>
    <definedName name="ROWS482">#REF!</definedName>
    <definedName name="ROWS483">#REF!</definedName>
    <definedName name="ROWS484">#REF!</definedName>
    <definedName name="ROWS485">#REF!</definedName>
    <definedName name="ROWS486">#REF!</definedName>
    <definedName name="ROWS487">#REF!</definedName>
    <definedName name="ROWS488">#REF!</definedName>
    <definedName name="ROWS489">#REF!</definedName>
    <definedName name="ROWS49">#REF!</definedName>
    <definedName name="ROWS490">#REF!</definedName>
    <definedName name="ROWS491">#REF!</definedName>
    <definedName name="ROWS492">#REF!</definedName>
    <definedName name="ROWS493">#REF!</definedName>
    <definedName name="ROWS494">#REF!</definedName>
    <definedName name="ROWS495">#REF!</definedName>
    <definedName name="ROWS496">#REF!</definedName>
    <definedName name="ROWS497">#REF!</definedName>
    <definedName name="ROWS498">#REF!</definedName>
    <definedName name="ROWS499">#REF!</definedName>
    <definedName name="ROWS5">#REF!</definedName>
    <definedName name="ROWS50">#REF!</definedName>
    <definedName name="ROWS500">#REF!</definedName>
    <definedName name="ROWS501">#REF!</definedName>
    <definedName name="ROWS502">#REF!</definedName>
    <definedName name="ROWS503">#REF!</definedName>
    <definedName name="ROWS504">#REF!</definedName>
    <definedName name="ROWS505">#REF!</definedName>
    <definedName name="ROWS506">#REF!</definedName>
    <definedName name="ROWS507">#REF!</definedName>
    <definedName name="ROWS508">#REF!</definedName>
    <definedName name="ROWS509">#REF!</definedName>
    <definedName name="ROWS51">#REF!</definedName>
    <definedName name="ROWS510">#REF!</definedName>
    <definedName name="ROWS511">#REF!</definedName>
    <definedName name="ROWS512">#REF!</definedName>
    <definedName name="ROWS513">#REF!</definedName>
    <definedName name="ROWS514">#REF!</definedName>
    <definedName name="ROWS515">#REF!</definedName>
    <definedName name="ROWS516">#REF!</definedName>
    <definedName name="ROWS517">#REF!</definedName>
    <definedName name="ROWS518">#REF!</definedName>
    <definedName name="ROWS519">#REF!</definedName>
    <definedName name="ROWS52">#REF!</definedName>
    <definedName name="ROWS520">#REF!</definedName>
    <definedName name="ROWS521">#REF!</definedName>
    <definedName name="ROWS522">#REF!</definedName>
    <definedName name="ROWS523">#REF!</definedName>
    <definedName name="ROWS524">#REF!</definedName>
    <definedName name="ROWS525">#REF!</definedName>
    <definedName name="ROWS526">#REF!</definedName>
    <definedName name="ROWS527">#REF!</definedName>
    <definedName name="ROWS528">#REF!</definedName>
    <definedName name="ROWS529">#REF!</definedName>
    <definedName name="ROWS53">#REF!</definedName>
    <definedName name="ROWS530">#REF!</definedName>
    <definedName name="ROWS531">#REF!</definedName>
    <definedName name="ROWS532">#REF!</definedName>
    <definedName name="ROWS533">#REF!</definedName>
    <definedName name="ROWS534">#REF!</definedName>
    <definedName name="ROWS535">#REF!</definedName>
    <definedName name="ROWS536">#REF!</definedName>
    <definedName name="ROWS537">#REF!</definedName>
    <definedName name="ROWS538">#REF!</definedName>
    <definedName name="ROWS539">#REF!</definedName>
    <definedName name="ROWS54">#REF!</definedName>
    <definedName name="ROWS540">#REF!</definedName>
    <definedName name="ROWS541">#REF!</definedName>
    <definedName name="ROWS542">#REF!</definedName>
    <definedName name="ROWS543">#REF!</definedName>
    <definedName name="ROWS544">#REF!</definedName>
    <definedName name="ROWS545">#REF!</definedName>
    <definedName name="ROWS546">#REF!</definedName>
    <definedName name="ROWS547">#REF!</definedName>
    <definedName name="ROWS548">#REF!</definedName>
    <definedName name="ROWS549">#REF!</definedName>
    <definedName name="ROWS55">#REF!</definedName>
    <definedName name="ROWS550">#REF!</definedName>
    <definedName name="ROWS551">#REF!</definedName>
    <definedName name="ROWS552">#REF!</definedName>
    <definedName name="ROWS553">#REF!</definedName>
    <definedName name="ROWS554">#REF!</definedName>
    <definedName name="ROWS555">#REF!</definedName>
    <definedName name="ROWS556">#REF!</definedName>
    <definedName name="ROWS557">#REF!</definedName>
    <definedName name="ROWS558">#REF!</definedName>
    <definedName name="ROWS559">#REF!</definedName>
    <definedName name="ROWS56">#REF!</definedName>
    <definedName name="ROWS560">#REF!</definedName>
    <definedName name="ROWS561">#REF!</definedName>
    <definedName name="ROWS562">#REF!</definedName>
    <definedName name="ROWS563">#REF!</definedName>
    <definedName name="ROWS564">#REF!</definedName>
    <definedName name="ROWS565">#REF!</definedName>
    <definedName name="ROWS566">#REF!</definedName>
    <definedName name="ROWS567">#REF!</definedName>
    <definedName name="ROWS568">#REF!</definedName>
    <definedName name="ROWS569">#REF!</definedName>
    <definedName name="ROWS57">#REF!</definedName>
    <definedName name="ROWS570">#REF!</definedName>
    <definedName name="ROWS571">#REF!</definedName>
    <definedName name="ROWS572">#REF!</definedName>
    <definedName name="ROWS573">#REF!</definedName>
    <definedName name="ROWS574">#REF!</definedName>
    <definedName name="ROWS575">#REF!</definedName>
    <definedName name="ROWS576">#REF!</definedName>
    <definedName name="ROWS577">#REF!</definedName>
    <definedName name="ROWS578">#REF!</definedName>
    <definedName name="ROWS579">#REF!</definedName>
    <definedName name="ROWS58">#REF!</definedName>
    <definedName name="ROWS580">#REF!</definedName>
    <definedName name="ROWS581">#REF!</definedName>
    <definedName name="ROWS582">#REF!</definedName>
    <definedName name="ROWS583">#REF!</definedName>
    <definedName name="ROWS584">#REF!</definedName>
    <definedName name="ROWS585">#REF!</definedName>
    <definedName name="ROWS586">#REF!</definedName>
    <definedName name="ROWS587">#REF!</definedName>
    <definedName name="ROWS588">#REF!</definedName>
    <definedName name="ROWS589">#REF!</definedName>
    <definedName name="ROWS59">#REF!</definedName>
    <definedName name="ROWS590">#REF!</definedName>
    <definedName name="ROWS591">#REF!</definedName>
    <definedName name="ROWS592">#REF!</definedName>
    <definedName name="ROWS593">#REF!</definedName>
    <definedName name="ROWS594">#REF!</definedName>
    <definedName name="ROWS595">#REF!</definedName>
    <definedName name="ROWS596">#REF!</definedName>
    <definedName name="ROWS597">#REF!</definedName>
    <definedName name="ROWS598">#REF!</definedName>
    <definedName name="ROWS599">#REF!</definedName>
    <definedName name="ROWS6">#REF!</definedName>
    <definedName name="ROWS60">#REF!</definedName>
    <definedName name="ROWS600">#REF!</definedName>
    <definedName name="ROWS601">#REF!</definedName>
    <definedName name="ROWS602">#REF!</definedName>
    <definedName name="ROWS603">#REF!</definedName>
    <definedName name="ROWS604">#REF!</definedName>
    <definedName name="ROWS605">#REF!</definedName>
    <definedName name="ROWS606">#REF!</definedName>
    <definedName name="ROWS607">#REF!</definedName>
    <definedName name="ROWS608">#REF!</definedName>
    <definedName name="ROWS609">#REF!</definedName>
    <definedName name="ROWS61">#REF!</definedName>
    <definedName name="ROWS610">#REF!</definedName>
    <definedName name="ROWS611">#REF!</definedName>
    <definedName name="ROWS612">#REF!</definedName>
    <definedName name="ROWS613">#REF!</definedName>
    <definedName name="ROWS614">#REF!</definedName>
    <definedName name="ROWS615">#REF!</definedName>
    <definedName name="ROWS616">#REF!</definedName>
    <definedName name="ROWS617">#REF!</definedName>
    <definedName name="ROWS618">#REF!</definedName>
    <definedName name="ROWS619">#REF!</definedName>
    <definedName name="ROWS62">#REF!</definedName>
    <definedName name="ROWS620">#REF!</definedName>
    <definedName name="ROWS621">#REF!</definedName>
    <definedName name="ROWS622">#REF!</definedName>
    <definedName name="ROWS623">#REF!</definedName>
    <definedName name="ROWS624">#REF!</definedName>
    <definedName name="ROWS625">#REF!</definedName>
    <definedName name="ROWS626">#REF!</definedName>
    <definedName name="ROWS627">#REF!</definedName>
    <definedName name="ROWS628">#REF!</definedName>
    <definedName name="ROWS629">#REF!</definedName>
    <definedName name="ROWS63">#REF!</definedName>
    <definedName name="ROWS630">#REF!</definedName>
    <definedName name="ROWS631">#REF!</definedName>
    <definedName name="ROWS632">#REF!</definedName>
    <definedName name="ROWS633">#REF!</definedName>
    <definedName name="ROWS634">#REF!</definedName>
    <definedName name="ROWS635">#REF!</definedName>
    <definedName name="ROWS636">#REF!</definedName>
    <definedName name="ROWS637">#REF!</definedName>
    <definedName name="ROWS638">#REF!</definedName>
    <definedName name="ROWS639">#REF!</definedName>
    <definedName name="ROWS64">#REF!</definedName>
    <definedName name="ROWS640">#REF!</definedName>
    <definedName name="ROWS641">#REF!</definedName>
    <definedName name="ROWS642">#REF!</definedName>
    <definedName name="ROWS643">#REF!</definedName>
    <definedName name="ROWS644">#REF!</definedName>
    <definedName name="ROWS645">#REF!</definedName>
    <definedName name="ROWS646">#REF!</definedName>
    <definedName name="ROWS647">#REF!</definedName>
    <definedName name="ROWS648">#REF!</definedName>
    <definedName name="ROWS649">#REF!</definedName>
    <definedName name="ROWS65">#REF!</definedName>
    <definedName name="ROWS650">#REF!</definedName>
    <definedName name="ROWS651">#REF!</definedName>
    <definedName name="ROWS652">#REF!</definedName>
    <definedName name="ROWS653">#REF!</definedName>
    <definedName name="ROWS654">#REF!</definedName>
    <definedName name="ROWS655">#REF!</definedName>
    <definedName name="ROWS656">#REF!</definedName>
    <definedName name="ROWS657">#REF!</definedName>
    <definedName name="ROWS658">#REF!</definedName>
    <definedName name="ROWS659">#REF!</definedName>
    <definedName name="ROWS66">#REF!</definedName>
    <definedName name="ROWS660">#REF!</definedName>
    <definedName name="ROWS661">#REF!</definedName>
    <definedName name="ROWS662">#REF!</definedName>
    <definedName name="ROWS663">#REF!</definedName>
    <definedName name="ROWS664">#REF!</definedName>
    <definedName name="ROWS665">#REF!</definedName>
    <definedName name="ROWS666">#REF!</definedName>
    <definedName name="ROWS667">#REF!</definedName>
    <definedName name="ROWS668">#REF!</definedName>
    <definedName name="ROWS669">#REF!</definedName>
    <definedName name="ROWS67">#REF!</definedName>
    <definedName name="ROWS670">#REF!</definedName>
    <definedName name="ROWS671">#REF!</definedName>
    <definedName name="ROWS672">#REF!</definedName>
    <definedName name="ROWS673">#REF!</definedName>
    <definedName name="ROWS674">#REF!</definedName>
    <definedName name="ROWS675">#REF!</definedName>
    <definedName name="ROWS676">#REF!</definedName>
    <definedName name="ROWS677">#REF!</definedName>
    <definedName name="ROWS678">#REF!</definedName>
    <definedName name="ROWS679">#REF!</definedName>
    <definedName name="ROWS68">#REF!</definedName>
    <definedName name="ROWS680">#REF!</definedName>
    <definedName name="ROWS681">#REF!</definedName>
    <definedName name="ROWS682">#REF!</definedName>
    <definedName name="ROWS683">#REF!</definedName>
    <definedName name="ROWS684">#REF!</definedName>
    <definedName name="ROWS685">#REF!</definedName>
    <definedName name="ROWS686">#REF!</definedName>
    <definedName name="ROWS687">#REF!</definedName>
    <definedName name="ROWS688">#REF!</definedName>
    <definedName name="ROWS689">#REF!</definedName>
    <definedName name="ROWS69">#REF!</definedName>
    <definedName name="ROWS690">#REF!</definedName>
    <definedName name="ROWS691">#REF!</definedName>
    <definedName name="ROWS692">#REF!</definedName>
    <definedName name="ROWS693">#REF!</definedName>
    <definedName name="ROWS694">#REF!</definedName>
    <definedName name="ROWS695">#REF!</definedName>
    <definedName name="ROWS696">#REF!</definedName>
    <definedName name="ROWS697">#REF!</definedName>
    <definedName name="ROWS698">#REF!</definedName>
    <definedName name="ROWS699">#REF!</definedName>
    <definedName name="ROWS7">#REF!</definedName>
    <definedName name="ROWS70">#REF!</definedName>
    <definedName name="ROWS700">#REF!</definedName>
    <definedName name="ROWS701">#REF!</definedName>
    <definedName name="ROWS702">#REF!</definedName>
    <definedName name="ROWS703">#REF!</definedName>
    <definedName name="ROWS704">#REF!</definedName>
    <definedName name="ROWS705">#REF!</definedName>
    <definedName name="ROWS706">#REF!</definedName>
    <definedName name="ROWS707">#REF!</definedName>
    <definedName name="ROWS708">#REF!</definedName>
    <definedName name="ROWS709">#REF!</definedName>
    <definedName name="ROWS71">#REF!</definedName>
    <definedName name="ROWS710">#REF!</definedName>
    <definedName name="ROWS711">#REF!</definedName>
    <definedName name="ROWS712">#REF!</definedName>
    <definedName name="ROWS713">#REF!</definedName>
    <definedName name="ROWS714">#REF!</definedName>
    <definedName name="ROWS715">#REF!</definedName>
    <definedName name="ROWS716">#REF!</definedName>
    <definedName name="ROWS717">#REF!</definedName>
    <definedName name="ROWS718">#REF!</definedName>
    <definedName name="ROWS719">#REF!</definedName>
    <definedName name="ROWS72">#REF!</definedName>
    <definedName name="ROWS720">#REF!</definedName>
    <definedName name="ROWS721">#REF!</definedName>
    <definedName name="ROWS722">#REF!</definedName>
    <definedName name="ROWS723">#REF!</definedName>
    <definedName name="ROWS724">#REF!</definedName>
    <definedName name="ROWS725">#REF!</definedName>
    <definedName name="ROWS726">#REF!</definedName>
    <definedName name="ROWS727">#REF!</definedName>
    <definedName name="ROWS728">#REF!</definedName>
    <definedName name="ROWS729">#REF!</definedName>
    <definedName name="ROWS73">#REF!</definedName>
    <definedName name="ROWS730">#REF!</definedName>
    <definedName name="ROWS731">#REF!</definedName>
    <definedName name="ROWS732">#REF!</definedName>
    <definedName name="ROWS733">#REF!</definedName>
    <definedName name="ROWS734">#REF!</definedName>
    <definedName name="ROWS735">#REF!</definedName>
    <definedName name="ROWS736">#REF!</definedName>
    <definedName name="ROWS737">#REF!</definedName>
    <definedName name="ROWS738">#REF!</definedName>
    <definedName name="ROWS739">#REF!</definedName>
    <definedName name="ROWS74">#REF!</definedName>
    <definedName name="ROWS740">#REF!</definedName>
    <definedName name="ROWS741">#REF!</definedName>
    <definedName name="ROWS742">#REF!</definedName>
    <definedName name="ROWS743">#REF!</definedName>
    <definedName name="ROWS744">#REF!</definedName>
    <definedName name="ROWS745">#REF!</definedName>
    <definedName name="ROWS746">#REF!</definedName>
    <definedName name="ROWS747">#REF!</definedName>
    <definedName name="ROWS748">#REF!</definedName>
    <definedName name="ROWS749">#REF!</definedName>
    <definedName name="ROWS75">#REF!</definedName>
    <definedName name="ROWS750">#REF!</definedName>
    <definedName name="ROWS751">#REF!</definedName>
    <definedName name="ROWS752">#REF!</definedName>
    <definedName name="ROWS753">#REF!</definedName>
    <definedName name="ROWS754">#REF!</definedName>
    <definedName name="ROWS755">#REF!</definedName>
    <definedName name="ROWS756">#REF!</definedName>
    <definedName name="ROWS757">#REF!</definedName>
    <definedName name="ROWS758">#REF!</definedName>
    <definedName name="ROWS759">#REF!</definedName>
    <definedName name="ROWS76">#REF!</definedName>
    <definedName name="ROWS760">#REF!</definedName>
    <definedName name="ROWS761">#REF!</definedName>
    <definedName name="ROWS762">#REF!</definedName>
    <definedName name="ROWS763">#REF!</definedName>
    <definedName name="ROWS764">#REF!</definedName>
    <definedName name="ROWS765">#REF!</definedName>
    <definedName name="ROWS766">#REF!</definedName>
    <definedName name="ROWS767">#REF!</definedName>
    <definedName name="ROWS768">#REF!</definedName>
    <definedName name="ROWS769">#REF!</definedName>
    <definedName name="ROWS77">#REF!</definedName>
    <definedName name="ROWS770">#REF!</definedName>
    <definedName name="ROWS771">#REF!</definedName>
    <definedName name="ROWS772">#REF!</definedName>
    <definedName name="ROWS773">#REF!</definedName>
    <definedName name="ROWS774">#REF!</definedName>
    <definedName name="ROWS775">#REF!</definedName>
    <definedName name="ROWS776">#REF!</definedName>
    <definedName name="ROWS777">#REF!</definedName>
    <definedName name="ROWS778">#REF!</definedName>
    <definedName name="ROWS779">#REF!</definedName>
    <definedName name="ROWS78">#REF!</definedName>
    <definedName name="ROWS780">#REF!</definedName>
    <definedName name="ROWS781">#REF!</definedName>
    <definedName name="ROWS782">#REF!</definedName>
    <definedName name="ROWS783">#REF!</definedName>
    <definedName name="ROWS784">#REF!</definedName>
    <definedName name="ROWS785">#REF!</definedName>
    <definedName name="ROWS786">#REF!</definedName>
    <definedName name="ROWS787">#REF!</definedName>
    <definedName name="ROWS788">#REF!</definedName>
    <definedName name="ROWS789">#REF!</definedName>
    <definedName name="ROWS79">#REF!</definedName>
    <definedName name="ROWS8">#REF!</definedName>
    <definedName name="ROWS80">#REF!</definedName>
    <definedName name="ROWS81">#REF!</definedName>
    <definedName name="ROWS82">#REF!</definedName>
    <definedName name="ROWS83">#REF!</definedName>
    <definedName name="ROWS84">#REF!</definedName>
    <definedName name="ROWS85">#REF!</definedName>
    <definedName name="ROWS86">#REF!</definedName>
    <definedName name="ROWS87">#REF!</definedName>
    <definedName name="ROWS88">#REF!</definedName>
    <definedName name="ROWS89">#REF!</definedName>
    <definedName name="ROWS9">#REF!</definedName>
    <definedName name="ROWS90">#REF!</definedName>
    <definedName name="ROWS91">#REF!</definedName>
    <definedName name="ROWS92">#REF!</definedName>
    <definedName name="ROWS93">#REF!</definedName>
    <definedName name="ROWS94">#REF!</definedName>
    <definedName name="ROWS95">#REF!</definedName>
    <definedName name="ROWS96">#REF!</definedName>
    <definedName name="ROWS97">#REF!</definedName>
    <definedName name="ROWS98">#REF!</definedName>
    <definedName name="ROWS99">#REF!</definedName>
    <definedName name="windowFrameCells">#REF!</definedName>
    <definedName name="データ基準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1" l="1"/>
  <c r="C40" i="11"/>
  <c r="F40" i="11"/>
  <c r="G40" i="11"/>
  <c r="D42" i="11"/>
  <c r="E42" i="11"/>
  <c r="B7" i="9"/>
  <c r="C8" i="8"/>
  <c r="B8" i="8" s="1"/>
  <c r="D8" i="8"/>
  <c r="F8" i="8"/>
  <c r="E8" i="8" s="1"/>
  <c r="G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I39" i="6"/>
  <c r="G7" i="5"/>
  <c r="G31" i="5"/>
  <c r="G9" i="4"/>
  <c r="G36" i="4"/>
</calcChain>
</file>

<file path=xl/sharedStrings.xml><?xml version="1.0" encoding="utf-8"?>
<sst xmlns="http://schemas.openxmlformats.org/spreadsheetml/2006/main" count="715" uniqueCount="150">
  <si>
    <t>（従業者４人以上の事業所）</t>
  </si>
  <si>
    <t xml:space="preserve">図 ０６ － ２　製造品出荷額等総額における産業別構成比の推移 </t>
    <rPh sb="9" eb="12">
      <t>セイゾウヒン</t>
    </rPh>
    <rPh sb="12" eb="14">
      <t>シュッカ</t>
    </rPh>
    <rPh sb="14" eb="16">
      <t>ガクトウ</t>
    </rPh>
    <rPh sb="16" eb="18">
      <t>ソウガク</t>
    </rPh>
    <rPh sb="22" eb="24">
      <t>サンギョウ</t>
    </rPh>
    <rPh sb="24" eb="25">
      <t>ベツ</t>
    </rPh>
    <rPh sb="25" eb="28">
      <t>コウセイヒ</t>
    </rPh>
    <rPh sb="29" eb="31">
      <t>スイイ</t>
    </rPh>
    <phoneticPr fontId="9"/>
  </si>
  <si>
    <t>（平成28年＝１００）</t>
    <rPh sb="1" eb="3">
      <t>ヘイセイ</t>
    </rPh>
    <rPh sb="5" eb="6">
      <t>ネン</t>
    </rPh>
    <phoneticPr fontId="9"/>
  </si>
  <si>
    <t xml:space="preserve">図 ０６ － １　製造業主要指標の推移  </t>
    <phoneticPr fontId="9"/>
  </si>
  <si>
    <t>製　　　　造　　　　業</t>
  </si>
  <si>
    <t>06　製造業</t>
    <phoneticPr fontId="9"/>
  </si>
  <si>
    <t>（令和３年６月１日現在又は令和２年中）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rPh sb="11" eb="12">
      <t>マタ</t>
    </rPh>
    <rPh sb="13" eb="15">
      <t>レイワ</t>
    </rPh>
    <rPh sb="16" eb="17">
      <t>ネン</t>
    </rPh>
    <rPh sb="17" eb="18">
      <t>ナカ</t>
    </rPh>
    <phoneticPr fontId="9"/>
  </si>
  <si>
    <t>（従業者４人以上の事業所）</t>
    <phoneticPr fontId="9"/>
  </si>
  <si>
    <t>図 ０６ － ４　地区別事業所数、従業者数及び製造品出荷額等総額</t>
    <rPh sb="9" eb="11">
      <t>チク</t>
    </rPh>
    <rPh sb="11" eb="12">
      <t>ベツ</t>
    </rPh>
    <rPh sb="12" eb="15">
      <t>ジギョウショ</t>
    </rPh>
    <rPh sb="15" eb="16">
      <t>スウ</t>
    </rPh>
    <rPh sb="17" eb="18">
      <t>ジュウ</t>
    </rPh>
    <rPh sb="18" eb="21">
      <t>ギョウシャスウ</t>
    </rPh>
    <rPh sb="21" eb="22">
      <t>オヨ</t>
    </rPh>
    <rPh sb="23" eb="26">
      <t>セイゾウヒン</t>
    </rPh>
    <rPh sb="26" eb="28">
      <t>シュッカ</t>
    </rPh>
    <rPh sb="28" eb="29">
      <t>ガク</t>
    </rPh>
    <rPh sb="29" eb="30">
      <t>トウ</t>
    </rPh>
    <rPh sb="30" eb="32">
      <t>ソウガク</t>
    </rPh>
    <phoneticPr fontId="9"/>
  </si>
  <si>
    <t>（令和３年６月1日現在）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9"/>
  </si>
  <si>
    <t>図 ０６ － ３　業種別事業所数の構成比</t>
    <rPh sb="9" eb="11">
      <t>ギョウシュ</t>
    </rPh>
    <rPh sb="11" eb="12">
      <t>ベツ</t>
    </rPh>
    <rPh sb="12" eb="15">
      <t>ジギョウショ</t>
    </rPh>
    <rPh sb="15" eb="16">
      <t>スウ</t>
    </rPh>
    <rPh sb="17" eb="20">
      <t>コウセイヒ</t>
    </rPh>
    <phoneticPr fontId="9"/>
  </si>
  <si>
    <t>資料　　総務局情報統計担当</t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3"/>
  </si>
  <si>
    <t>(3) 令和３年については個人経営事業所を除く数値である</t>
    <rPh sb="4" eb="6">
      <t>レイワ</t>
    </rPh>
    <rPh sb="7" eb="8">
      <t>ネン</t>
    </rPh>
    <rPh sb="13" eb="15">
      <t>コジン</t>
    </rPh>
    <rPh sb="15" eb="17">
      <t>ケイエイ</t>
    </rPh>
    <rPh sb="17" eb="20">
      <t>ジギョウショ</t>
    </rPh>
    <rPh sb="21" eb="22">
      <t>ノゾ</t>
    </rPh>
    <rPh sb="23" eb="25">
      <t>スウチ</t>
    </rPh>
    <phoneticPr fontId="9"/>
  </si>
  <si>
    <t>(２) 工業統計調査による</t>
    <rPh sb="4" eb="6">
      <t>コウギョウ</t>
    </rPh>
    <rPh sb="6" eb="8">
      <t>トウケイ</t>
    </rPh>
    <phoneticPr fontId="9"/>
  </si>
  <si>
    <t>(１) 経済センサス－活動調査による</t>
    <phoneticPr fontId="9"/>
  </si>
  <si>
    <t>その他の製造業</t>
    <rPh sb="4" eb="7">
      <t>セイゾウギョウ</t>
    </rPh>
    <phoneticPr fontId="3"/>
  </si>
  <si>
    <t>輸送用機械器具</t>
    <rPh sb="0" eb="3">
      <t>ユソウヨウ</t>
    </rPh>
    <rPh sb="3" eb="5">
      <t>キカイ</t>
    </rPh>
    <rPh sb="5" eb="7">
      <t>キグ</t>
    </rPh>
    <phoneticPr fontId="9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</si>
  <si>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</si>
  <si>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</si>
  <si>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電子部品・デバイス</t>
    <rPh sb="0" eb="2">
      <t>デンシ</t>
    </rPh>
    <rPh sb="2" eb="4">
      <t>ブヒン</t>
    </rPh>
    <phoneticPr fontId="9"/>
  </si>
  <si>
    <t>業務用機械器具</t>
    <rPh sb="0" eb="3">
      <t>ギョウムヨウ</t>
    </rPh>
    <rPh sb="3" eb="5">
      <t>キカイ</t>
    </rPh>
    <rPh sb="5" eb="7">
      <t>キグ</t>
    </rPh>
    <phoneticPr fontId="9"/>
  </si>
  <si>
    <t>生産用機械器具</t>
    <rPh sb="0" eb="3">
      <t>セイサンヨウ</t>
    </rPh>
    <rPh sb="3" eb="5">
      <t>キカイ</t>
    </rPh>
    <rPh sb="5" eb="7">
      <t>キグ</t>
    </rPh>
    <phoneticPr fontId="9"/>
  </si>
  <si>
    <t>はん用機械器具</t>
    <rPh sb="2" eb="3">
      <t>ヨウ</t>
    </rPh>
    <rPh sb="3" eb="5">
      <t>キカイ</t>
    </rPh>
    <rPh sb="5" eb="7">
      <t>キグ</t>
    </rPh>
    <phoneticPr fontId="9"/>
  </si>
  <si>
    <t>金属製品</t>
  </si>
  <si>
    <t>非鉄金属</t>
  </si>
  <si>
    <t>鉄鋼業</t>
  </si>
  <si>
    <t>窯業・土石製品</t>
  </si>
  <si>
    <t>なめし革・同製品・毛皮</t>
  </si>
  <si>
    <t>ゴム製品</t>
  </si>
  <si>
    <t>プラスチック製品</t>
  </si>
  <si>
    <t>石油製品・石炭製品</t>
  </si>
  <si>
    <t>化学工業</t>
  </si>
  <si>
    <t>印刷･同関連産業</t>
  </si>
  <si>
    <t>パルプ・紙・紙加工品</t>
  </si>
  <si>
    <t>家具・装備品</t>
  </si>
  <si>
    <t>木材・木製品</t>
  </si>
  <si>
    <t>繊維工業</t>
  </si>
  <si>
    <t>飲料・たばこ・飼料</t>
  </si>
  <si>
    <t>食料品</t>
  </si>
  <si>
    <t>総　　　　　　　　数</t>
  </si>
  <si>
    <t>従　　　　　　　業　　　　　　　者　　　　　　　数</t>
    <phoneticPr fontId="9"/>
  </si>
  <si>
    <t>事　　　　　　　業　　　　　　　所　　　　　　　数</t>
  </si>
  <si>
    <t>３　年
(１)（３）</t>
    <rPh sb="2" eb="3">
      <t>ネン</t>
    </rPh>
    <phoneticPr fontId="9"/>
  </si>
  <si>
    <t>２　年
（２）</t>
    <rPh sb="2" eb="3">
      <t>ネン</t>
    </rPh>
    <phoneticPr fontId="9"/>
  </si>
  <si>
    <t>令和 元 年
（２）</t>
    <rPh sb="0" eb="2">
      <t>レイワ</t>
    </rPh>
    <rPh sb="3" eb="4">
      <t>モト</t>
    </rPh>
    <rPh sb="5" eb="6">
      <t>ネン</t>
    </rPh>
    <phoneticPr fontId="9"/>
  </si>
  <si>
    <t>３０　年
（２）</t>
    <phoneticPr fontId="9"/>
  </si>
  <si>
    <t>２９　年
（２）</t>
    <phoneticPr fontId="9"/>
  </si>
  <si>
    <t>平成 ２８ 年
(１)</t>
    <rPh sb="0" eb="2">
      <t>ヘイセイ</t>
    </rPh>
    <phoneticPr fontId="9"/>
  </si>
  <si>
    <t>産　業　　（中分類）</t>
  </si>
  <si>
    <t>（各年６月１日）（単位：事業所、人）</t>
    <rPh sb="1" eb="3">
      <t>カクトシ</t>
    </rPh>
    <rPh sb="4" eb="5">
      <t>ガツ</t>
    </rPh>
    <rPh sb="6" eb="7">
      <t>ニチ</t>
    </rPh>
    <rPh sb="9" eb="11">
      <t>タンイ</t>
    </rPh>
    <rPh sb="12" eb="15">
      <t>ジギョウショ</t>
    </rPh>
    <rPh sb="16" eb="17">
      <t>ニン</t>
    </rPh>
    <phoneticPr fontId="9"/>
  </si>
  <si>
    <t>　従業者数４人以上の事業所の集計である。</t>
    <phoneticPr fontId="9"/>
  </si>
  <si>
    <t>０６ － １．　　産業（中分類）別事業所数、従業者数及び製造品出荷額等総額  （年次別）</t>
    <phoneticPr fontId="9"/>
  </si>
  <si>
    <t>　本編は、統計法（平成19年法律第53号）に基づく基幹統計調査である「工業統計調査」又は「経済センサス-活動調査」の調査結果を本市独自で集計したものである。本編に掲げた統計表を含む詳細な集計結果については、当課刊行の「尼崎市の工業」を参照。
　調査の対象は、日本標準産業分類の製造業を主とする事業所である。事業所数僅少につき秘匿した数字は「ｘ」で表示した。なお、　（　）で表示した数字は、便宜上最寄りの秘匿分を合算したものである。</t>
    <rPh sb="1" eb="3">
      <t>ホンペン</t>
    </rPh>
    <rPh sb="5" eb="8">
      <t>トウケイホウ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rPh sb="22" eb="23">
      <t>モト</t>
    </rPh>
    <rPh sb="25" eb="27">
      <t>キカン</t>
    </rPh>
    <rPh sb="27" eb="29">
      <t>トウケイ</t>
    </rPh>
    <rPh sb="29" eb="31">
      <t>チョウサ</t>
    </rPh>
    <rPh sb="35" eb="37">
      <t>コウギョウ</t>
    </rPh>
    <rPh sb="37" eb="39">
      <t>トウケイ</t>
    </rPh>
    <rPh sb="39" eb="41">
      <t>チョウサ</t>
    </rPh>
    <rPh sb="42" eb="43">
      <t>マタ</t>
    </rPh>
    <rPh sb="45" eb="47">
      <t>ケイザイ</t>
    </rPh>
    <rPh sb="52" eb="54">
      <t>カツドウ</t>
    </rPh>
    <rPh sb="58" eb="60">
      <t>チョウサ</t>
    </rPh>
    <rPh sb="60" eb="62">
      <t>ケッカ</t>
    </rPh>
    <rPh sb="63" eb="65">
      <t>ホンシ</t>
    </rPh>
    <rPh sb="65" eb="67">
      <t>ドクジ</t>
    </rPh>
    <rPh sb="68" eb="70">
      <t>シュウケイ</t>
    </rPh>
    <rPh sb="78" eb="80">
      <t>ホンペン</t>
    </rPh>
    <rPh sb="81" eb="82">
      <t>カカ</t>
    </rPh>
    <rPh sb="84" eb="87">
      <t>トウケイヒョウ</t>
    </rPh>
    <rPh sb="88" eb="89">
      <t>フク</t>
    </rPh>
    <rPh sb="90" eb="92">
      <t>ショウサイ</t>
    </rPh>
    <rPh sb="93" eb="95">
      <t>シュウケイ</t>
    </rPh>
    <rPh sb="95" eb="97">
      <t>ケッカ</t>
    </rPh>
    <rPh sb="103" eb="104">
      <t>トウ</t>
    </rPh>
    <rPh sb="104" eb="105">
      <t>カ</t>
    </rPh>
    <rPh sb="105" eb="107">
      <t>カンコウ</t>
    </rPh>
    <rPh sb="109" eb="112">
      <t>アマガサキシ</t>
    </rPh>
    <rPh sb="113" eb="115">
      <t>コウギョウ</t>
    </rPh>
    <rPh sb="117" eb="119">
      <t>サンショウ</t>
    </rPh>
    <rPh sb="122" eb="124">
      <t>チョウサ</t>
    </rPh>
    <rPh sb="125" eb="127">
      <t>タイショウ</t>
    </rPh>
    <rPh sb="129" eb="131">
      <t>ニホン</t>
    </rPh>
    <rPh sb="131" eb="133">
      <t>ヒョウジュン</t>
    </rPh>
    <rPh sb="133" eb="135">
      <t>サンギョウ</t>
    </rPh>
    <rPh sb="135" eb="137">
      <t>ブンルイ</t>
    </rPh>
    <rPh sb="138" eb="141">
      <t>セイゾウギョウ</t>
    </rPh>
    <rPh sb="142" eb="143">
      <t>シュ</t>
    </rPh>
    <rPh sb="146" eb="149">
      <t>ジギョウショ</t>
    </rPh>
    <rPh sb="153" eb="156">
      <t>ジギョウショ</t>
    </rPh>
    <rPh sb="156" eb="157">
      <t>スウ</t>
    </rPh>
    <rPh sb="157" eb="159">
      <t>キンショウ</t>
    </rPh>
    <rPh sb="162" eb="164">
      <t>ヒトク</t>
    </rPh>
    <rPh sb="166" eb="168">
      <t>スウジ</t>
    </rPh>
    <rPh sb="173" eb="175">
      <t>ヒョウジ</t>
    </rPh>
    <rPh sb="186" eb="188">
      <t>ヒョウジ</t>
    </rPh>
    <rPh sb="190" eb="192">
      <t>スウジ</t>
    </rPh>
    <rPh sb="194" eb="196">
      <t>ベンギ</t>
    </rPh>
    <rPh sb="196" eb="197">
      <t>ジョウ</t>
    </rPh>
    <rPh sb="197" eb="199">
      <t>モヨ</t>
    </rPh>
    <rPh sb="201" eb="203">
      <t>ヒトク</t>
    </rPh>
    <rPh sb="203" eb="204">
      <t>ブン</t>
    </rPh>
    <rPh sb="205" eb="207">
      <t>ガッサン</t>
    </rPh>
    <phoneticPr fontId="9"/>
  </si>
  <si>
    <t>x</t>
  </si>
  <si>
    <t>x</t>
    <phoneticPr fontId="9"/>
  </si>
  <si>
    <t>製　　造　　品　　出　　荷　　額　　等　　総　　額</t>
    <phoneticPr fontId="3"/>
  </si>
  <si>
    <t>３　年</t>
    <rPh sb="2" eb="3">
      <t>ネン</t>
    </rPh>
    <phoneticPr fontId="9"/>
  </si>
  <si>
    <t>２　年</t>
    <rPh sb="2" eb="3">
      <t>ネン</t>
    </rPh>
    <phoneticPr fontId="9"/>
  </si>
  <si>
    <t>令和 元 年</t>
    <rPh sb="0" eb="2">
      <t>レイワ</t>
    </rPh>
    <rPh sb="3" eb="4">
      <t>モト</t>
    </rPh>
    <rPh sb="5" eb="6">
      <t>ネン</t>
    </rPh>
    <phoneticPr fontId="9"/>
  </si>
  <si>
    <t>３０　年</t>
    <phoneticPr fontId="9"/>
  </si>
  <si>
    <t>２９　年</t>
    <phoneticPr fontId="9"/>
  </si>
  <si>
    <t>平成 ２８ 年</t>
    <rPh sb="0" eb="2">
      <t>ヘイセイ</t>
    </rPh>
    <phoneticPr fontId="9"/>
  </si>
  <si>
    <t>（前年間）（単位：百万円）</t>
    <rPh sb="1" eb="2">
      <t>マエ</t>
    </rPh>
    <rPh sb="2" eb="3">
      <t>トシ</t>
    </rPh>
    <rPh sb="3" eb="4">
      <t>アイダ</t>
    </rPh>
    <rPh sb="6" eb="8">
      <t>タンイ</t>
    </rPh>
    <rPh sb="9" eb="12">
      <t>ヒャクマンエン</t>
    </rPh>
    <phoneticPr fontId="9"/>
  </si>
  <si>
    <t>０６ － １．　　産業（中分類）別事業所数、従業者数及び製造品出荷額等総額  (年次別)　(続き)</t>
    <phoneticPr fontId="9"/>
  </si>
  <si>
    <t>(2) 令和３年については個人経営事業所を除く数値である</t>
    <phoneticPr fontId="9"/>
  </si>
  <si>
    <t>(１) 各年12月31日現在又は各年1年間の数値</t>
    <rPh sb="4" eb="5">
      <t>カク</t>
    </rPh>
    <rPh sb="14" eb="15">
      <t>マタ</t>
    </rPh>
    <rPh sb="16" eb="17">
      <t>カク</t>
    </rPh>
    <rPh sb="17" eb="18">
      <t>ネン</t>
    </rPh>
    <rPh sb="19" eb="21">
      <t>ネンカン</t>
    </rPh>
    <rPh sb="22" eb="24">
      <t>スウチ</t>
    </rPh>
    <phoneticPr fontId="9"/>
  </si>
  <si>
    <t>５００　　人　　以　上</t>
    <rPh sb="5" eb="6">
      <t>ニン</t>
    </rPh>
    <rPh sb="8" eb="9">
      <t>イ</t>
    </rPh>
    <rPh sb="10" eb="11">
      <t>ウエ</t>
    </rPh>
    <phoneticPr fontId="3"/>
  </si>
  <si>
    <t>３００　～　４９９　　　</t>
  </si>
  <si>
    <t>１００　～　２９９　　　</t>
  </si>
  <si>
    <t>　５０　～　　９９　　　</t>
  </si>
  <si>
    <t>　３０　～　　４９　　　</t>
  </si>
  <si>
    <t>　２０　～　　２９　　　</t>
  </si>
  <si>
    <t>　１０　～　　１９　　　</t>
  </si>
  <si>
    <t>　　　４　～　　　９　　人　</t>
    <rPh sb="12" eb="13">
      <t>ニン</t>
    </rPh>
    <phoneticPr fontId="9"/>
  </si>
  <si>
    <t>総　　　　　数</t>
  </si>
  <si>
    <t>(前年間 又は (１)）</t>
    <rPh sb="1" eb="2">
      <t>マエ</t>
    </rPh>
    <rPh sb="2" eb="4">
      <t>ネンカン</t>
    </rPh>
    <rPh sb="5" eb="6">
      <t>マタ</t>
    </rPh>
    <phoneticPr fontId="9"/>
  </si>
  <si>
    <t>　　　製　　造　　品　　出　　荷　　額　　等　　総　　額</t>
    <phoneticPr fontId="3"/>
  </si>
  <si>
    <t>　</t>
  </si>
  <si>
    <t>（各年６月１日 又は (１)）</t>
    <rPh sb="4" eb="5">
      <t>ガツ</t>
    </rPh>
    <rPh sb="6" eb="7">
      <t>ニチ</t>
    </rPh>
    <phoneticPr fontId="9"/>
  </si>
  <si>
    <t>　　　従               業               者               数</t>
    <phoneticPr fontId="9"/>
  </si>
  <si>
    <t>　　　事　　　　　　　業　　　　　　　所　　　　　　　数</t>
    <phoneticPr fontId="9"/>
  </si>
  <si>
    <t>３　年
（２）</t>
    <rPh sb="2" eb="3">
      <t>ネン</t>
    </rPh>
    <phoneticPr fontId="9"/>
  </si>
  <si>
    <t>２　年</t>
    <rPh sb="2" eb="3">
      <t>トシ</t>
    </rPh>
    <phoneticPr fontId="9"/>
  </si>
  <si>
    <t>令和 元 年</t>
    <rPh sb="0" eb="2">
      <t>レイワ</t>
    </rPh>
    <rPh sb="3" eb="4">
      <t>モト</t>
    </rPh>
    <rPh sb="5" eb="6">
      <t>トシ</t>
    </rPh>
    <phoneticPr fontId="9"/>
  </si>
  <si>
    <t>２８　年</t>
    <phoneticPr fontId="9"/>
  </si>
  <si>
    <t>平成 ２６ 年
(１)</t>
    <rPh sb="0" eb="2">
      <t>ヘイセイ</t>
    </rPh>
    <rPh sb="6" eb="7">
      <t>ネン</t>
    </rPh>
    <phoneticPr fontId="9"/>
  </si>
  <si>
    <t>平成 ２５ 年
(１)</t>
    <rPh sb="0" eb="2">
      <t>ヘイセイ</t>
    </rPh>
    <rPh sb="6" eb="7">
      <t>ネン</t>
    </rPh>
    <phoneticPr fontId="9"/>
  </si>
  <si>
    <t>従　業　者　規　模</t>
  </si>
  <si>
    <t>（単位：事業所、人、百万円）</t>
    <rPh sb="1" eb="3">
      <t>タンイ</t>
    </rPh>
    <rPh sb="4" eb="7">
      <t>ジギョウショ</t>
    </rPh>
    <rPh sb="8" eb="9">
      <t>ニン</t>
    </rPh>
    <rPh sb="10" eb="13">
      <t>ヒャクマンエン</t>
    </rPh>
    <phoneticPr fontId="9"/>
  </si>
  <si>
    <t>０６ － ２.　　従業者規模別事業所数、従業者数及び製造品出荷額等総額　（年次別）</t>
    <phoneticPr fontId="9"/>
  </si>
  <si>
    <t>-</t>
  </si>
  <si>
    <t>４　～　　　９人</t>
    <rPh sb="7" eb="8">
      <t>ニン</t>
    </rPh>
    <phoneticPr fontId="9"/>
  </si>
  <si>
    <t>電気機械器具</t>
  </si>
  <si>
    <t>電子部品・デバイス</t>
    <rPh sb="0" eb="2">
      <t>デンシ</t>
    </rPh>
    <rPh sb="2" eb="4">
      <t>ブヒン</t>
    </rPh>
    <phoneticPr fontId="3"/>
  </si>
  <si>
    <t>組合、その他の法人</t>
  </si>
  <si>
    <t>会　　　　　社</t>
  </si>
  <si>
    <t>産業 （中分類）・従 業 者 規 模</t>
  </si>
  <si>
    <t>（令和３年６月１日）（単位：事業所）</t>
    <rPh sb="1" eb="3">
      <t>レイワ</t>
    </rPh>
    <rPh sb="11" eb="13">
      <t>タンイ</t>
    </rPh>
    <rPh sb="14" eb="17">
      <t>ジギョウショ</t>
    </rPh>
    <phoneticPr fontId="9"/>
  </si>
  <si>
    <t>０６ － ３．　　産業（中分類）、従業者規模、経営組織別事業所数　（従業者４人以上の事業所）</t>
    <rPh sb="34" eb="37">
      <t>ジュウギョウシャ</t>
    </rPh>
    <rPh sb="38" eb="41">
      <t>ニンイジョウ</t>
    </rPh>
    <rPh sb="42" eb="45">
      <t>ジギョウショ</t>
    </rPh>
    <phoneticPr fontId="3"/>
  </si>
  <si>
    <t>４　 ～　　９　人</t>
    <rPh sb="8" eb="9">
      <t>ニン</t>
    </rPh>
    <phoneticPr fontId="9"/>
  </si>
  <si>
    <t>総　　　　　　　数</t>
  </si>
  <si>
    <t>女</t>
  </si>
  <si>
    <t>男</t>
  </si>
  <si>
    <t>総　　数</t>
  </si>
  <si>
    <t>常用労働者</t>
  </si>
  <si>
    <t>従業者数</t>
    <rPh sb="0" eb="1">
      <t>ジュウ</t>
    </rPh>
    <rPh sb="1" eb="4">
      <t>ギョウシャスウ</t>
    </rPh>
    <phoneticPr fontId="9"/>
  </si>
  <si>
    <t>産業（中分類）・従業者規模</t>
  </si>
  <si>
    <t>（令和３年６月１日） (単位：人）</t>
    <rPh sb="1" eb="3">
      <t>レイワ</t>
    </rPh>
    <phoneticPr fontId="9"/>
  </si>
  <si>
    <t xml:space="preserve"> </t>
    <phoneticPr fontId="9"/>
  </si>
  <si>
    <t>０６ － ４．　　産業（中分類）、従業者規模、従業上の地位別従業者数　（従業者４人以上の事業所）</t>
    <rPh sb="36" eb="39">
      <t>ジュウギョウシャ</t>
    </rPh>
    <rPh sb="40" eb="43">
      <t>ニンイジョウ</t>
    </rPh>
    <rPh sb="44" eb="47">
      <t>ジギョウショ</t>
    </rPh>
    <phoneticPr fontId="3"/>
  </si>
  <si>
    <t>-</t>
    <phoneticPr fontId="9"/>
  </si>
  <si>
    <t>５００人
以上</t>
    <phoneticPr fontId="9"/>
  </si>
  <si>
    <t>３００   ～
  ４９９</t>
    <phoneticPr fontId="9"/>
  </si>
  <si>
    <t>１００  ～
 　２９９</t>
    <phoneticPr fontId="9"/>
  </si>
  <si>
    <t>５０  ～９９</t>
    <phoneticPr fontId="9"/>
  </si>
  <si>
    <t>３０  ～４９</t>
    <phoneticPr fontId="9"/>
  </si>
  <si>
    <t>２０  ～２９</t>
    <phoneticPr fontId="9"/>
  </si>
  <si>
    <t>１０ ～１９</t>
    <phoneticPr fontId="9"/>
  </si>
  <si>
    <t>４～９人</t>
    <rPh sb="3" eb="4">
      <t>ニン</t>
    </rPh>
    <phoneticPr fontId="9"/>
  </si>
  <si>
    <t>総　数</t>
  </si>
  <si>
    <t>産　業　（中分類 ）　</t>
  </si>
  <si>
    <t>０６ － ５．　　産業（中分類）、従業者規模別事業所数　（従業者４人以上の事業所）</t>
    <rPh sb="29" eb="32">
      <t>ジュウギョウシャ</t>
    </rPh>
    <rPh sb="33" eb="36">
      <t>ニンイジョウ</t>
    </rPh>
    <rPh sb="37" eb="40">
      <t>ジギョウショ</t>
    </rPh>
    <phoneticPr fontId="3"/>
  </si>
  <si>
    <r>
      <t>（令和３年６月１日</t>
    </r>
    <r>
      <rPr>
        <sz val="8"/>
        <rFont val="ＭＳ Ｐ明朝"/>
        <family val="1"/>
        <charset val="128"/>
      </rPr>
      <t>）</t>
    </r>
    <rPh sb="1" eb="3">
      <t>レイワ</t>
    </rPh>
    <phoneticPr fontId="9"/>
  </si>
  <si>
    <t>従               業               者               数</t>
    <phoneticPr fontId="9"/>
  </si>
  <si>
    <t>５００　　人　　以　上</t>
    <phoneticPr fontId="9"/>
  </si>
  <si>
    <t xml:space="preserve">３００　～　４９９　　　 </t>
    <phoneticPr fontId="9"/>
  </si>
  <si>
    <t xml:space="preserve">１００　～　２９９　　　 </t>
    <phoneticPr fontId="9"/>
  </si>
  <si>
    <t xml:space="preserve">　５０　～　　９９　　　 </t>
    <phoneticPr fontId="9"/>
  </si>
  <si>
    <t xml:space="preserve">　３０　～　　４９　　　 </t>
    <phoneticPr fontId="9"/>
  </si>
  <si>
    <t xml:space="preserve">　２０　～　　２９　　　 </t>
    <phoneticPr fontId="9"/>
  </si>
  <si>
    <t xml:space="preserve">　１０　～　　１９　　　 </t>
    <phoneticPr fontId="9"/>
  </si>
  <si>
    <t>　　　　　　４　～ 　　 ９　人　　　　　　</t>
    <rPh sb="15" eb="16">
      <t>ニン</t>
    </rPh>
    <phoneticPr fontId="9"/>
  </si>
  <si>
    <t>（令和３年６月１日）</t>
    <rPh sb="1" eb="3">
      <t>レイワ</t>
    </rPh>
    <phoneticPr fontId="9"/>
  </si>
  <si>
    <t>事               業               所               数</t>
  </si>
  <si>
    <t>園     田</t>
  </si>
  <si>
    <t>武     庫</t>
  </si>
  <si>
    <t>立     花</t>
  </si>
  <si>
    <t>大     庄</t>
  </si>
  <si>
    <t>小     田</t>
  </si>
  <si>
    <t>中     央</t>
    <rPh sb="0" eb="7">
      <t>チュウオウ</t>
    </rPh>
    <phoneticPr fontId="3"/>
  </si>
  <si>
    <t>産業（中分類） ・ 従業者規模</t>
  </si>
  <si>
    <t>（単位：事業所、人）</t>
    <rPh sb="1" eb="3">
      <t>タンイ</t>
    </rPh>
    <rPh sb="4" eb="7">
      <t>ジギョウショ</t>
    </rPh>
    <rPh sb="8" eb="9">
      <t>ニン</t>
    </rPh>
    <phoneticPr fontId="9"/>
  </si>
  <si>
    <t>　　　　  　　　従業者数及び製造品出荷額等総額 （従業者４人以上の事業所）</t>
    <rPh sb="26" eb="29">
      <t>ジュウギョウシャ</t>
    </rPh>
    <rPh sb="30" eb="33">
      <t>ニンイジョウ</t>
    </rPh>
    <rPh sb="34" eb="37">
      <t>ジギョウショ</t>
    </rPh>
    <phoneticPr fontId="3"/>
  </si>
  <si>
    <t>０６ － ６．　　産業（中分類）、従業者規模、地区別事業所数、　　　　　　　　　　　</t>
    <phoneticPr fontId="9"/>
  </si>
  <si>
    <t xml:space="preserve">　　　　４　～　　　９　人　　　 </t>
    <phoneticPr fontId="9"/>
  </si>
  <si>
    <t>（令和２年１年間）</t>
    <rPh sb="1" eb="3">
      <t>レイワ</t>
    </rPh>
    <rPh sb="4" eb="5">
      <t>ネン</t>
    </rPh>
    <rPh sb="5" eb="6">
      <t>ガンネン</t>
    </rPh>
    <rPh sb="6" eb="8">
      <t>ネンカン</t>
    </rPh>
    <phoneticPr fontId="9"/>
  </si>
  <si>
    <t>従               業               者               数　　（続　き）</t>
    <rPh sb="52" eb="53">
      <t>ツヅ</t>
    </rPh>
    <phoneticPr fontId="9"/>
  </si>
  <si>
    <t>産業（中分類） ･ 従業者規模</t>
  </si>
  <si>
    <t>（単位：人、万円）</t>
    <rPh sb="1" eb="3">
      <t>タンイ</t>
    </rPh>
    <rPh sb="4" eb="5">
      <t>ニン</t>
    </rPh>
    <rPh sb="6" eb="7">
      <t>マン</t>
    </rPh>
    <rPh sb="7" eb="8">
      <t>エン</t>
    </rPh>
    <phoneticPr fontId="9"/>
  </si>
  <si>
    <t>　　　　　　　　従業者数及び製造品出荷額等総額 （４人以上事業所） (続き）</t>
    <rPh sb="26" eb="29">
      <t>ニンイジョウ</t>
    </rPh>
    <rPh sb="29" eb="32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</si>
</sst>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\(#,##0\)"/>
  </numFmts>
  <fonts count="1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24">
    <xf numFmtId="0" fontId="0" fillId="0" borderId="0" xfId="0"/>
    <xf numFmtId="0" fontId="3" fillId="0" borderId="0" xfId="1">
      <alignment vertical="center"/>
    </xf>
    <xf numFmtId="0" fontId="1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 applyAlignment="1">
      <alignment horizontal="centerContinuous" vertical="center"/>
    </xf>
    <xf numFmtId="0" fontId="7" fillId="0" borderId="0" xfId="1" applyFont="1" applyFill="1">
      <alignment vertical="center"/>
    </xf>
    <xf numFmtId="0" fontId="4" fillId="0" borderId="0" xfId="1" applyFont="1" applyFill="1" applyAlignment="1">
      <alignment horizontal="centerContinuous" vertical="center"/>
    </xf>
    <xf numFmtId="0" fontId="8" fillId="0" borderId="0" xfId="1" applyFont="1" applyFill="1" applyAlignment="1">
      <alignment horizontal="centerContinuous" vertical="center"/>
    </xf>
    <xf numFmtId="0" fontId="7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centerContinuous" vertical="center"/>
    </xf>
    <xf numFmtId="0" fontId="10" fillId="0" borderId="0" xfId="1" applyFont="1" applyFill="1" applyAlignment="1">
      <alignment horizontal="centerContinuous" vertical="center"/>
    </xf>
    <xf numFmtId="0" fontId="11" fillId="0" borderId="0" xfId="1" applyFont="1" applyFill="1" applyAlignment="1">
      <alignment horizontal="centerContinuous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12" fillId="0" borderId="0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7" fillId="0" borderId="1" xfId="1" applyFont="1" applyFill="1" applyBorder="1">
      <alignment vertical="center"/>
    </xf>
    <xf numFmtId="0" fontId="7" fillId="0" borderId="2" xfId="1" applyFont="1" applyFill="1" applyBorder="1">
      <alignment vertical="center"/>
    </xf>
    <xf numFmtId="0" fontId="3" fillId="0" borderId="0" xfId="1" applyAlignment="1">
      <alignment vertical="center"/>
    </xf>
    <xf numFmtId="0" fontId="1" fillId="0" borderId="0" xfId="1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vertical="center"/>
    </xf>
    <xf numFmtId="0" fontId="1" fillId="0" borderId="0" xfId="1" applyFont="1" applyFill="1" applyAlignment="1">
      <alignment horizontal="left" vertical="center"/>
    </xf>
    <xf numFmtId="0" fontId="10" fillId="0" borderId="0" xfId="1" applyFont="1" applyFill="1">
      <alignment vertical="center"/>
    </xf>
    <xf numFmtId="49" fontId="7" fillId="0" borderId="0" xfId="1" applyNumberFormat="1" applyFont="1" applyFill="1" applyAlignment="1">
      <alignment horizontal="right" vertical="center"/>
    </xf>
    <xf numFmtId="0" fontId="1" fillId="0" borderId="1" xfId="1" applyFont="1" applyFill="1" applyBorder="1" applyAlignment="1">
      <alignment vertical="center"/>
    </xf>
    <xf numFmtId="0" fontId="1" fillId="0" borderId="10" xfId="1" applyFont="1" applyFill="1" applyBorder="1" applyAlignment="1">
      <alignment vertical="center"/>
    </xf>
    <xf numFmtId="38" fontId="1" fillId="0" borderId="0" xfId="2" applyFont="1" applyFill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2" applyNumberFormat="1" applyFont="1" applyFill="1" applyAlignment="1">
      <alignment horizontal="right" vertical="center"/>
    </xf>
    <xf numFmtId="177" fontId="7" fillId="0" borderId="0" xfId="1" applyNumberFormat="1" applyFont="1" applyFill="1" applyAlignment="1">
      <alignment horizontal="right" vertical="center"/>
    </xf>
    <xf numFmtId="41" fontId="7" fillId="0" borderId="3" xfId="1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Alignment="1">
      <alignment vertical="center"/>
    </xf>
    <xf numFmtId="176" fontId="7" fillId="2" borderId="0" xfId="2" applyNumberFormat="1" applyFont="1" applyFill="1" applyAlignment="1">
      <alignment horizontal="right" vertical="center"/>
    </xf>
    <xf numFmtId="41" fontId="7" fillId="0" borderId="3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" fillId="0" borderId="1" xfId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0" xfId="1" applyNumberFormat="1" applyFont="1" applyFill="1">
      <alignment vertical="center"/>
    </xf>
    <xf numFmtId="0" fontId="7" fillId="0" borderId="3" xfId="1" applyFont="1" applyFill="1" applyBorder="1" applyAlignment="1">
      <alignment horizontal="center" vertical="center"/>
    </xf>
    <xf numFmtId="0" fontId="3" fillId="0" borderId="0" xfId="1" applyBorder="1">
      <alignment vertical="center"/>
    </xf>
    <xf numFmtId="0" fontId="1" fillId="0" borderId="0" xfId="1" applyFont="1" applyFill="1" applyBorder="1">
      <alignment vertical="center"/>
    </xf>
    <xf numFmtId="0" fontId="7" fillId="0" borderId="3" xfId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7" fillId="0" borderId="7" xfId="1" applyFont="1" applyFill="1" applyBorder="1">
      <alignment vertical="center"/>
    </xf>
    <xf numFmtId="0" fontId="7" fillId="0" borderId="9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41" fontId="13" fillId="0" borderId="0" xfId="1" applyNumberFormat="1" applyFont="1" applyFill="1" applyAlignment="1">
      <alignment vertical="center"/>
    </xf>
    <xf numFmtId="41" fontId="13" fillId="0" borderId="0" xfId="1" applyNumberFormat="1" applyFont="1" applyFill="1" applyBorder="1" applyAlignment="1">
      <alignment horizontal="right" vertical="center"/>
    </xf>
    <xf numFmtId="41" fontId="13" fillId="0" borderId="0" xfId="1" applyNumberFormat="1" applyFont="1" applyFill="1" applyBorder="1" applyAlignment="1">
      <alignment vertical="center"/>
    </xf>
    <xf numFmtId="41" fontId="13" fillId="0" borderId="0" xfId="1" applyNumberFormat="1" applyFont="1" applyFill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41" fontId="7" fillId="0" borderId="1" xfId="1" applyNumberFormat="1" applyFont="1" applyFill="1" applyBorder="1">
      <alignment vertical="center"/>
    </xf>
    <xf numFmtId="41" fontId="7" fillId="0" borderId="0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Alignment="1">
      <alignment horizontal="right" vertical="center"/>
    </xf>
    <xf numFmtId="41" fontId="7" fillId="0" borderId="0" xfId="1" applyNumberFormat="1" applyFont="1" applyFill="1" applyAlignment="1"/>
    <xf numFmtId="0" fontId="7" fillId="0" borderId="3" xfId="1" applyFont="1" applyFill="1" applyBorder="1" applyAlignment="1"/>
    <xf numFmtId="0" fontId="7" fillId="0" borderId="3" xfId="1" applyFont="1" applyFill="1" applyBorder="1" applyAlignment="1">
      <alignment horizontal="center"/>
    </xf>
    <xf numFmtId="41" fontId="7" fillId="0" borderId="0" xfId="1" applyNumberFormat="1" applyFont="1" applyFill="1">
      <alignment vertical="center"/>
    </xf>
    <xf numFmtId="0" fontId="7" fillId="0" borderId="11" xfId="1" applyFont="1" applyFill="1" applyBorder="1" applyAlignment="1">
      <alignment horizontal="center" vertical="center"/>
    </xf>
    <xf numFmtId="0" fontId="15" fillId="0" borderId="0" xfId="1" applyFont="1" applyFill="1">
      <alignment vertical="center"/>
    </xf>
    <xf numFmtId="41" fontId="7" fillId="0" borderId="1" xfId="1" applyNumberFormat="1" applyFont="1" applyFill="1" applyBorder="1" applyAlignment="1">
      <alignment vertical="center"/>
    </xf>
    <xf numFmtId="41" fontId="7" fillId="0" borderId="0" xfId="1" applyNumberFormat="1" applyFont="1" applyFill="1" applyAlignment="1">
      <alignment vertical="center"/>
    </xf>
    <xf numFmtId="41" fontId="16" fillId="0" borderId="0" xfId="1" applyNumberFormat="1" applyFont="1" applyFill="1" applyAlignment="1">
      <alignment vertical="center"/>
    </xf>
    <xf numFmtId="41" fontId="1" fillId="0" borderId="0" xfId="1" applyNumberFormat="1" applyFont="1" applyFill="1" applyAlignment="1">
      <alignment vertical="center"/>
    </xf>
    <xf numFmtId="0" fontId="1" fillId="0" borderId="3" xfId="1" applyFont="1" applyFill="1" applyBorder="1" applyAlignment="1">
      <alignment vertical="center"/>
    </xf>
    <xf numFmtId="0" fontId="7" fillId="0" borderId="11" xfId="1" applyFont="1" applyFill="1" applyBorder="1" applyAlignment="1">
      <alignment horizontal="center" vertical="center" wrapText="1"/>
    </xf>
    <xf numFmtId="0" fontId="3" fillId="0" borderId="0" xfId="1" applyFill="1">
      <alignment vertical="center"/>
    </xf>
    <xf numFmtId="0" fontId="13" fillId="0" borderId="0" xfId="1" applyFont="1" applyFill="1" applyAlignment="1">
      <alignment horizontal="center" vertical="center"/>
    </xf>
    <xf numFmtId="41" fontId="1" fillId="0" borderId="0" xfId="1" applyNumberFormat="1" applyFont="1" applyFill="1" applyAlignment="1"/>
    <xf numFmtId="0" fontId="7" fillId="0" borderId="0" xfId="1" applyFont="1" applyFill="1" applyAlignment="1"/>
    <xf numFmtId="0" fontId="7" fillId="0" borderId="0" xfId="1" applyFont="1" applyFill="1" applyAlignment="1">
      <alignment horizontal="centerContinuous"/>
    </xf>
    <xf numFmtId="0" fontId="1" fillId="0" borderId="0" xfId="1" applyFont="1" applyFill="1" applyAlignment="1"/>
    <xf numFmtId="0" fontId="7" fillId="0" borderId="8" xfId="1" applyFont="1" applyFill="1" applyBorder="1" applyAlignment="1">
      <alignment horizontal="center" vertical="center"/>
    </xf>
    <xf numFmtId="41" fontId="1" fillId="0" borderId="1" xfId="1" applyNumberFormat="1" applyFont="1" applyFill="1" applyBorder="1">
      <alignment vertical="center"/>
    </xf>
    <xf numFmtId="0" fontId="1" fillId="0" borderId="2" xfId="1" applyFont="1" applyFill="1" applyBorder="1">
      <alignment vertical="center"/>
    </xf>
    <xf numFmtId="41" fontId="7" fillId="0" borderId="4" xfId="1" applyNumberFormat="1" applyFont="1" applyFill="1" applyBorder="1" applyAlignment="1">
      <alignment horizontal="right" vertical="center"/>
    </xf>
    <xf numFmtId="41" fontId="7" fillId="0" borderId="0" xfId="3" applyNumberFormat="1" applyFont="1" applyFill="1" applyBorder="1" applyAlignment="1">
      <alignment horizontal="right" vertical="center"/>
    </xf>
    <xf numFmtId="177" fontId="7" fillId="0" borderId="0" xfId="3" applyNumberFormat="1" applyFont="1" applyFill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0" fontId="13" fillId="0" borderId="0" xfId="1" applyNumberFormat="1" applyFont="1" applyFill="1" applyAlignment="1">
      <alignment horizontal="right" shrinkToFit="1"/>
    </xf>
    <xf numFmtId="41" fontId="7" fillId="0" borderId="0" xfId="1" applyNumberFormat="1" applyFont="1" applyFill="1" applyAlignment="1">
      <alignment horizontal="centerContinuous"/>
    </xf>
    <xf numFmtId="41" fontId="7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Continuous"/>
    </xf>
    <xf numFmtId="0" fontId="7" fillId="0" borderId="7" xfId="1" applyFont="1" applyFill="1" applyBorder="1" applyAlignment="1"/>
    <xf numFmtId="0" fontId="7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right"/>
    </xf>
    <xf numFmtId="0" fontId="3" fillId="0" borderId="0" xfId="1" applyFont="1" applyFill="1" applyAlignment="1"/>
    <xf numFmtId="0" fontId="7" fillId="0" borderId="0" xfId="1" applyFont="1" applyFill="1" applyBorder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right" shrinkToFit="1"/>
    </xf>
    <xf numFmtId="0" fontId="14" fillId="0" borderId="5" xfId="1" applyFont="1" applyFill="1" applyBorder="1" applyAlignment="1">
      <alignment horizontal="right"/>
    </xf>
    <xf numFmtId="0" fontId="1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right" shrinkToFit="1"/>
    </xf>
    <xf numFmtId="0" fontId="14" fillId="0" borderId="0" xfId="1" applyFont="1" applyFill="1" applyAlignment="1">
      <alignment horizontal="right"/>
    </xf>
    <xf numFmtId="0" fontId="1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right"/>
    </xf>
    <xf numFmtId="0" fontId="14" fillId="0" borderId="0" xfId="1" applyFont="1" applyFill="1" applyAlignment="1"/>
    <xf numFmtId="0" fontId="13" fillId="0" borderId="11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41" fontId="13" fillId="0" borderId="0" xfId="1" applyNumberFormat="1" applyFont="1" applyFill="1" applyAlignment="1">
      <alignment horizont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305727770161E-2"/>
          <c:y val="6.5821035615581169E-2"/>
          <c:w val="0.91912694272229833"/>
          <c:h val="0.77458884649728066"/>
        </c:manualLayout>
      </c:layout>
      <c:lineChart>
        <c:grouping val="standard"/>
        <c:varyColors val="0"/>
        <c:ser>
          <c:idx val="0"/>
          <c:order val="0"/>
          <c:tx>
            <c:v>事業所数</c:v>
          </c:tx>
          <c:cat>
            <c:strLit>
              <c:ptCount val="10"/>
              <c:pt idx="0">
                <c:v>平成23年</c:v>
              </c:pt>
              <c:pt idx="1">
                <c:v>24年</c:v>
              </c:pt>
              <c:pt idx="2">
                <c:v>25年</c:v>
              </c:pt>
              <c:pt idx="3">
                <c:v>26年</c:v>
              </c:pt>
              <c:pt idx="4">
                <c:v>28年</c:v>
              </c:pt>
              <c:pt idx="5">
                <c:v>29年</c:v>
              </c:pt>
              <c:pt idx="6">
                <c:v>30年</c:v>
              </c:pt>
              <c:pt idx="7">
                <c:v>令和元年</c:v>
              </c:pt>
              <c:pt idx="8">
                <c:v>2年</c:v>
              </c:pt>
              <c:pt idx="9">
                <c:v>3年</c:v>
              </c:pt>
            </c:strLit>
          </c:cat>
          <c:val>
            <c:numLit>
              <c:formatCode>General</c:formatCode>
              <c:ptCount val="10"/>
              <c:pt idx="0">
                <c:v>108.5</c:v>
              </c:pt>
              <c:pt idx="1">
                <c:v>103.3</c:v>
              </c:pt>
              <c:pt idx="2">
                <c:v>101.9</c:v>
              </c:pt>
              <c:pt idx="3">
                <c:v>96.8</c:v>
              </c:pt>
              <c:pt idx="4">
                <c:v>100</c:v>
              </c:pt>
              <c:pt idx="5">
                <c:v>90.5</c:v>
              </c:pt>
              <c:pt idx="6">
                <c:v>88.5</c:v>
              </c:pt>
              <c:pt idx="7">
                <c:v>86.7</c:v>
              </c:pt>
              <c:pt idx="8">
                <c:v>88.3</c:v>
              </c:pt>
              <c:pt idx="9">
                <c:v>80.8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47-4FDB-AB85-A48EEE987890}"/>
            </c:ext>
          </c:extLst>
        </c:ser>
        <c:ser>
          <c:idx val="1"/>
          <c:order val="1"/>
          <c:tx>
            <c:v>従業者数</c:v>
          </c:tx>
          <c:cat>
            <c:strLit>
              <c:ptCount val="10"/>
              <c:pt idx="0">
                <c:v>平成23年</c:v>
              </c:pt>
              <c:pt idx="1">
                <c:v>24年</c:v>
              </c:pt>
              <c:pt idx="2">
                <c:v>25年</c:v>
              </c:pt>
              <c:pt idx="3">
                <c:v>26年</c:v>
              </c:pt>
              <c:pt idx="4">
                <c:v>28年</c:v>
              </c:pt>
              <c:pt idx="5">
                <c:v>29年</c:v>
              </c:pt>
              <c:pt idx="6">
                <c:v>30年</c:v>
              </c:pt>
              <c:pt idx="7">
                <c:v>令和元年</c:v>
              </c:pt>
              <c:pt idx="8">
                <c:v>2年</c:v>
              </c:pt>
              <c:pt idx="9">
                <c:v>3年</c:v>
              </c:pt>
            </c:strLit>
          </c:cat>
          <c:val>
            <c:numLit>
              <c:formatCode>General</c:formatCode>
              <c:ptCount val="10"/>
              <c:pt idx="0">
                <c:v>99.7</c:v>
              </c:pt>
              <c:pt idx="1">
                <c:v>100.3</c:v>
              </c:pt>
              <c:pt idx="2">
                <c:v>100.2</c:v>
              </c:pt>
              <c:pt idx="3">
                <c:v>96</c:v>
              </c:pt>
              <c:pt idx="4">
                <c:v>100</c:v>
              </c:pt>
              <c:pt idx="5">
                <c:v>97.8</c:v>
              </c:pt>
              <c:pt idx="6">
                <c:v>96</c:v>
              </c:pt>
              <c:pt idx="7">
                <c:v>97.3</c:v>
              </c:pt>
              <c:pt idx="8">
                <c:v>97.8</c:v>
              </c:pt>
              <c:pt idx="9">
                <c:v>93.9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647-4FDB-AB85-A48EEE987890}"/>
            </c:ext>
          </c:extLst>
        </c:ser>
        <c:ser>
          <c:idx val="2"/>
          <c:order val="2"/>
          <c:tx>
            <c:v>製造品出荷額等</c:v>
          </c:tx>
          <c:cat>
            <c:strLit>
              <c:ptCount val="10"/>
              <c:pt idx="0">
                <c:v>平成23年</c:v>
              </c:pt>
              <c:pt idx="1">
                <c:v>24年</c:v>
              </c:pt>
              <c:pt idx="2">
                <c:v>25年</c:v>
              </c:pt>
              <c:pt idx="3">
                <c:v>26年</c:v>
              </c:pt>
              <c:pt idx="4">
                <c:v>28年</c:v>
              </c:pt>
              <c:pt idx="5">
                <c:v>29年</c:v>
              </c:pt>
              <c:pt idx="6">
                <c:v>30年</c:v>
              </c:pt>
              <c:pt idx="7">
                <c:v>令和元年</c:v>
              </c:pt>
              <c:pt idx="8">
                <c:v>2年</c:v>
              </c:pt>
              <c:pt idx="9">
                <c:v>3年</c:v>
              </c:pt>
            </c:strLit>
          </c:cat>
          <c:val>
            <c:numLit>
              <c:formatCode>General</c:formatCode>
              <c:ptCount val="10"/>
              <c:pt idx="0">
                <c:v>102.4</c:v>
              </c:pt>
              <c:pt idx="1">
                <c:v>97.8</c:v>
              </c:pt>
              <c:pt idx="2">
                <c:v>95.5</c:v>
              </c:pt>
              <c:pt idx="3">
                <c:v>95.4</c:v>
              </c:pt>
              <c:pt idx="4">
                <c:v>100</c:v>
              </c:pt>
              <c:pt idx="5">
                <c:v>98.9</c:v>
              </c:pt>
              <c:pt idx="6">
                <c:v>99.3</c:v>
              </c:pt>
              <c:pt idx="7">
                <c:v>105.2</c:v>
              </c:pt>
              <c:pt idx="8">
                <c:v>106.1</c:v>
              </c:pt>
              <c:pt idx="9">
                <c:v>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647-4FDB-AB85-A48EEE987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47552"/>
        <c:axId val="127049088"/>
      </c:lineChart>
      <c:catAx>
        <c:axId val="1270475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 sz="9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704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049088"/>
        <c:scaling>
          <c:orientation val="minMax"/>
          <c:max val="120"/>
          <c:min val="80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2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704755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2270535583324687"/>
          <c:y val="0.10946261871905187"/>
          <c:w val="0.22916690614403126"/>
          <c:h val="0.22283324459887355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7586393765496"/>
          <c:y val="4.4865167477334024E-2"/>
          <c:w val="0.57631629226493741"/>
          <c:h val="0.88003489868475582"/>
        </c:manualLayout>
      </c:layout>
      <c:barChart>
        <c:barDir val="bar"/>
        <c:grouping val="stacked"/>
        <c:varyColors val="0"/>
        <c:ser>
          <c:idx val="0"/>
          <c:order val="0"/>
          <c:tx>
            <c:v>鉄鋼業</c:v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17.399999999999999</c:v>
              </c:pt>
              <c:pt idx="1">
                <c:v>17.899999999999999</c:v>
              </c:pt>
              <c:pt idx="2">
                <c:v>19.7</c:v>
              </c:pt>
            </c:numLit>
          </c:val>
          <c:extLst>
            <c:ext xmlns:c16="http://schemas.microsoft.com/office/drawing/2014/chart" uri="{C3380CC4-5D6E-409C-BE32-E72D297353CC}">
              <c16:uniqueId val="{00000000-CF19-4477-B87B-594A6C3CCC46}"/>
            </c:ext>
          </c:extLst>
        </c:ser>
        <c:ser>
          <c:idx val="1"/>
          <c:order val="1"/>
          <c:tx>
            <c:v>化学工業</c:v>
          </c:tx>
          <c:spPr>
            <a:pattFill prst="pct40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15.7</c:v>
              </c:pt>
              <c:pt idx="1">
                <c:v>15.7</c:v>
              </c:pt>
              <c:pt idx="2">
                <c:v>11.5</c:v>
              </c:pt>
            </c:numLit>
          </c:val>
          <c:extLst>
            <c:ext xmlns:c16="http://schemas.microsoft.com/office/drawing/2014/chart" uri="{C3380CC4-5D6E-409C-BE32-E72D297353CC}">
              <c16:uniqueId val="{00000001-CF19-4477-B87B-594A6C3CCC46}"/>
            </c:ext>
          </c:extLst>
        </c:ser>
        <c:ser>
          <c:idx val="2"/>
          <c:order val="2"/>
          <c:tx>
            <c:v>電気機械器具</c:v>
          </c:tx>
          <c:spPr>
            <a:pattFill prst="pct10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9.6999999999999993</c:v>
              </c:pt>
              <c:pt idx="2">
                <c:v>9.6999999999999993</c:v>
              </c:pt>
            </c:numLit>
          </c:val>
          <c:extLst>
            <c:ext xmlns:c16="http://schemas.microsoft.com/office/drawing/2014/chart" uri="{C3380CC4-5D6E-409C-BE32-E72D297353CC}">
              <c16:uniqueId val="{00000002-CF19-4477-B87B-594A6C3CCC46}"/>
            </c:ext>
          </c:extLst>
        </c:ser>
        <c:ser>
          <c:idx val="3"/>
          <c:order val="3"/>
          <c:tx>
            <c:v>情報通信機械器具</c:v>
          </c:tx>
          <c:spPr>
            <a:pattFill prst="ltHorz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9.1</c:v>
              </c:pt>
              <c:pt idx="1">
                <c:v>8.4</c:v>
              </c:pt>
              <c:pt idx="2">
                <c:v>10.9</c:v>
              </c:pt>
            </c:numLit>
          </c:val>
          <c:extLst>
            <c:ext xmlns:c16="http://schemas.microsoft.com/office/drawing/2014/chart" uri="{C3380CC4-5D6E-409C-BE32-E72D297353CC}">
              <c16:uniqueId val="{00000003-CF19-4477-B87B-594A6C3CCC46}"/>
            </c:ext>
          </c:extLst>
        </c:ser>
        <c:ser>
          <c:idx val="4"/>
          <c:order val="4"/>
          <c:tx>
            <c:v>輸送用機械器具</c:v>
          </c:tx>
          <c:spPr>
            <a:pattFill prst="wdDnDiag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8.3000000000000007</c:v>
              </c:pt>
              <c:pt idx="1">
                <c:v>8.1999999999999993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4-CF19-4477-B87B-594A6C3CCC46}"/>
            </c:ext>
          </c:extLst>
        </c:ser>
        <c:ser>
          <c:idx val="5"/>
          <c:order val="5"/>
          <c:tx>
            <c:v>非鉄金属</c:v>
          </c:tx>
          <c:spPr>
            <a:pattFill prst="dashHorz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4.5999999999999996</c:v>
              </c:pt>
              <c:pt idx="1">
                <c:v>8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5-CF19-4477-B87B-594A6C3CCC46}"/>
            </c:ext>
          </c:extLst>
        </c:ser>
        <c:ser>
          <c:idx val="6"/>
          <c:order val="6"/>
          <c:tx>
            <c:v>生産用機械器具</c:v>
          </c:tx>
          <c:spPr>
            <a:pattFill prst="horzBrick">
              <a:fgClr>
                <a:schemeClr val="tx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6.2</c:v>
              </c:pt>
              <c:pt idx="1">
                <c:v>6.6</c:v>
              </c:pt>
              <c:pt idx="2">
                <c:v>6.1</c:v>
              </c:pt>
            </c:numLit>
          </c:val>
          <c:extLst>
            <c:ext xmlns:c16="http://schemas.microsoft.com/office/drawing/2014/chart" uri="{C3380CC4-5D6E-409C-BE32-E72D297353CC}">
              <c16:uniqueId val="{00000006-CF19-4477-B87B-594A6C3CCC46}"/>
            </c:ext>
          </c:extLst>
        </c:ser>
        <c:ser>
          <c:idx val="7"/>
          <c:order val="7"/>
          <c:tx>
            <c:v>金属製品</c:v>
          </c:tx>
          <c:spPr>
            <a:pattFill prst="dkVert">
              <a:fgClr>
                <a:schemeClr val="accent2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6.9</c:v>
              </c:pt>
              <c:pt idx="1">
                <c:v>6.2</c:v>
              </c:pt>
              <c:pt idx="2">
                <c:v>6.1</c:v>
              </c:pt>
            </c:numLit>
          </c:val>
          <c:extLst>
            <c:ext xmlns:c16="http://schemas.microsoft.com/office/drawing/2014/chart" uri="{C3380CC4-5D6E-409C-BE32-E72D297353CC}">
              <c16:uniqueId val="{00000007-CF19-4477-B87B-594A6C3CCC46}"/>
            </c:ext>
          </c:extLst>
        </c:ser>
        <c:ser>
          <c:idx val="8"/>
          <c:order val="8"/>
          <c:tx>
            <c:v>パルプ・紙・紙加工品</c:v>
          </c:tx>
          <c:spPr>
            <a:pattFill prst="wdDnDiag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5.4</c:v>
              </c:pt>
              <c:pt idx="1">
                <c:v>4.9000000000000004</c:v>
              </c:pt>
              <c:pt idx="2">
                <c:v>4.5</c:v>
              </c:pt>
            </c:numLit>
          </c:val>
          <c:extLst>
            <c:ext xmlns:c16="http://schemas.microsoft.com/office/drawing/2014/chart" uri="{C3380CC4-5D6E-409C-BE32-E72D297353CC}">
              <c16:uniqueId val="{00000008-CF19-4477-B87B-594A6C3CCC46}"/>
            </c:ext>
          </c:extLst>
        </c:ser>
        <c:ser>
          <c:idx val="10"/>
          <c:order val="9"/>
          <c:tx>
            <c:v>プラスチック製品</c:v>
          </c:tx>
          <c:spPr>
            <a:pattFill prst="wave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3</c:v>
              </c:pt>
              <c:pt idx="1">
                <c:v>3.4</c:v>
              </c:pt>
              <c:pt idx="2">
                <c:v>2.8</c:v>
              </c:pt>
            </c:numLit>
          </c:val>
          <c:extLst>
            <c:ext xmlns:c16="http://schemas.microsoft.com/office/drawing/2014/chart" uri="{C3380CC4-5D6E-409C-BE32-E72D297353CC}">
              <c16:uniqueId val="{00000009-CF19-4477-B87B-594A6C3CCC46}"/>
            </c:ext>
          </c:extLst>
        </c:ser>
        <c:ser>
          <c:idx val="9"/>
          <c:order val="10"/>
          <c:tx>
            <c:v>はん用機械器具</c:v>
          </c:tx>
          <c:spPr>
            <a:pattFill prst="divot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4.0999999999999996</c:v>
              </c:pt>
              <c:pt idx="1">
                <c:v>3.4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A-CF19-4477-B87B-594A6C3CCC46}"/>
            </c:ext>
          </c:extLst>
        </c:ser>
        <c:ser>
          <c:idx val="11"/>
          <c:order val="11"/>
          <c:tx>
            <c:v>窯業・土石製品</c:v>
          </c:tx>
          <c:spPr>
            <a:pattFill prst="smGrid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2.5</c:v>
              </c:pt>
              <c:pt idx="1">
                <c:v>2.4</c:v>
              </c:pt>
              <c:pt idx="2">
                <c:v>2.1</c:v>
              </c:pt>
            </c:numLit>
          </c:val>
          <c:extLst>
            <c:ext xmlns:c16="http://schemas.microsoft.com/office/drawing/2014/chart" uri="{C3380CC4-5D6E-409C-BE32-E72D297353CC}">
              <c16:uniqueId val="{0000000B-CF19-4477-B87B-594A6C3CCC46}"/>
            </c:ext>
          </c:extLst>
        </c:ser>
        <c:ser>
          <c:idx val="12"/>
          <c:order val="12"/>
          <c:tx>
            <c:v>他の産業</c:v>
          </c:tx>
          <c:spPr>
            <a:pattFill prst="lgConfetti">
              <a:fgClr>
                <a:srgbClr val="AABAD7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令和3年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5.9</c:v>
              </c:pt>
              <c:pt idx="1">
                <c:v>5.2</c:v>
              </c:pt>
              <c:pt idx="2">
                <c:v>6.6</c:v>
              </c:pt>
            </c:numLit>
          </c:val>
          <c:extLst>
            <c:ext xmlns:c16="http://schemas.microsoft.com/office/drawing/2014/chart" uri="{C3380CC4-5D6E-409C-BE32-E72D297353CC}">
              <c16:uniqueId val="{0000000C-CF19-4477-B87B-594A6C3CC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29341312"/>
        <c:axId val="129342848"/>
      </c:barChart>
      <c:catAx>
        <c:axId val="12934131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9342848"/>
        <c:crosses val="autoZero"/>
        <c:auto val="1"/>
        <c:lblAlgn val="ctr"/>
        <c:lblOffset val="100"/>
        <c:noMultiLvlLbl val="0"/>
      </c:catAx>
      <c:valAx>
        <c:axId val="129342848"/>
        <c:scaling>
          <c:orientation val="minMax"/>
          <c:max val="100"/>
        </c:scaling>
        <c:delete val="0"/>
        <c:axPos val="b"/>
        <c:numFmt formatCode="0_ 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9341312"/>
        <c:crosses val="autoZero"/>
        <c:crossBetween val="between"/>
        <c:majorUnit val="20"/>
        <c:min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847296201945341"/>
          <c:y val="3.073617303861113E-2"/>
          <c:w val="0.29966144627142194"/>
          <c:h val="0.95032919077886346"/>
        </c:manualLayout>
      </c:layout>
      <c:overlay val="0"/>
      <c:txPr>
        <a:bodyPr/>
        <a:lstStyle/>
        <a:p>
          <a:pPr>
            <a:defRPr sz="130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6356286001161"/>
          <c:y val="2.8026387212547334E-2"/>
          <c:w val="0.46654501056448733"/>
          <c:h val="0.85128150673089864"/>
        </c:manualLayout>
      </c:layout>
      <c:doughnutChart>
        <c:varyColors val="1"/>
        <c:ser>
          <c:idx val="0"/>
          <c:order val="0"/>
          <c:tx>
            <c:v>構成比</c:v>
          </c:tx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pattFill prst="dkVert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F8-4770-8149-79BB49120B65}"/>
              </c:ext>
            </c:extLst>
          </c:dPt>
          <c:dPt>
            <c:idx val="1"/>
            <c:bubble3D val="0"/>
            <c:spPr>
              <a:pattFill prst="horzBrick">
                <a:fgClr>
                  <a:schemeClr val="accent2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F8-4770-8149-79BB49120B65}"/>
              </c:ext>
            </c:extLst>
          </c:dPt>
          <c:dPt>
            <c:idx val="2"/>
            <c:bubble3D val="0"/>
            <c:spPr>
              <a:pattFill prst="pct5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F8-4770-8149-79BB49120B65}"/>
              </c:ext>
            </c:extLst>
          </c:dPt>
          <c:dPt>
            <c:idx val="3"/>
            <c:bubble3D val="0"/>
            <c:spPr>
              <a:pattFill prst="divot">
                <a:fgClr>
                  <a:schemeClr val="accent4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F8-4770-8149-79BB49120B65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8F8-4770-8149-79BB49120B65}"/>
              </c:ext>
            </c:extLst>
          </c:dPt>
          <c:dPt>
            <c:idx val="5"/>
            <c:bubble3D val="0"/>
            <c:spPr>
              <a:pattFill prst="sphere">
                <a:fgClr>
                  <a:schemeClr val="accent6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8F8-4770-8149-79BB49120B65}"/>
              </c:ext>
            </c:extLst>
          </c:dPt>
          <c:dPt>
            <c:idx val="6"/>
            <c:bubble3D val="0"/>
            <c:spPr>
              <a:pattFill prst="nar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8F8-4770-8149-79BB49120B65}"/>
              </c:ext>
            </c:extLst>
          </c:dPt>
          <c:dPt>
            <c:idx val="7"/>
            <c:bubble3D val="0"/>
            <c:spPr>
              <a:pattFill prst="zigZag">
                <a:fgClr>
                  <a:schemeClr val="accent2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8F8-4770-8149-79BB49120B65}"/>
              </c:ext>
            </c:extLst>
          </c:dPt>
          <c:dPt>
            <c:idx val="8"/>
            <c:bubble3D val="0"/>
            <c:spPr>
              <a:pattFill prst="smGrid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8F8-4770-8149-79BB49120B65}"/>
              </c:ext>
            </c:extLst>
          </c:dPt>
          <c:dPt>
            <c:idx val="9"/>
            <c:bubble3D val="0"/>
            <c:spPr>
              <a:pattFill prst="dashHorz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8F8-4770-8149-79BB49120B65}"/>
              </c:ext>
            </c:extLst>
          </c:dPt>
          <c:dPt>
            <c:idx val="10"/>
            <c:bubble3D val="0"/>
            <c:spPr>
              <a:pattFill prst="wdDnDiag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8F8-4770-8149-79BB49120B65}"/>
              </c:ext>
            </c:extLst>
          </c:dPt>
          <c:dPt>
            <c:idx val="11"/>
            <c:bubble3D val="0"/>
            <c:spPr>
              <a:pattFill prst="smConfetti">
                <a:fgClr>
                  <a:schemeClr val="accent6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8F8-4770-8149-79BB49120B65}"/>
              </c:ext>
            </c:extLst>
          </c:dPt>
          <c:dLbls>
            <c:dLbl>
              <c:idx val="0"/>
              <c:layout>
                <c:manualLayout>
                  <c:x val="0.15598885793871853"/>
                  <c:y val="-0.105040223175122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F8-4770-8149-79BB49120B65}"/>
                </c:ext>
              </c:extLst>
            </c:dLbl>
            <c:dLbl>
              <c:idx val="1"/>
              <c:layout>
                <c:manualLayout>
                  <c:x val="0.18384401114206128"/>
                  <c:y val="-3.04955486637453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F8-4770-8149-79BB49120B65}"/>
                </c:ext>
              </c:extLst>
            </c:dLbl>
            <c:dLbl>
              <c:idx val="2"/>
              <c:layout>
                <c:manualLayout>
                  <c:x val="0.12999071494893222"/>
                  <c:y val="0.196526869166358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F8-4770-8149-79BB49120B65}"/>
                </c:ext>
              </c:extLst>
            </c:dLbl>
            <c:dLbl>
              <c:idx val="3"/>
              <c:layout>
                <c:manualLayout>
                  <c:x val="-6.8089587920329768E-17"/>
                  <c:y val="0.1761965033905287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8F8-4770-8149-79BB49120B65}"/>
                </c:ext>
              </c:extLst>
            </c:dLbl>
            <c:dLbl>
              <c:idx val="4"/>
              <c:layout>
                <c:manualLayout>
                  <c:x val="-0.11513463324048283"/>
                  <c:y val="0.16264292620664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8F8-4770-8149-79BB49120B65}"/>
                </c:ext>
              </c:extLst>
            </c:dLbl>
            <c:dLbl>
              <c:idx val="5"/>
              <c:layout>
                <c:manualLayout>
                  <c:x val="-0.11513463324048283"/>
                  <c:y val="0.111817011767066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8F8-4770-8149-79BB49120B65}"/>
                </c:ext>
              </c:extLst>
            </c:dLbl>
            <c:dLbl>
              <c:idx val="6"/>
              <c:layout>
                <c:manualLayout>
                  <c:x val="-0.14542514400465043"/>
                  <c:y val="8.45655241999858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8F8-4770-8149-79BB49120B65}"/>
                </c:ext>
              </c:extLst>
            </c:dLbl>
            <c:dLbl>
              <c:idx val="7"/>
              <c:layout>
                <c:manualLayout>
                  <c:x val="-0.16527390900649955"/>
                  <c:y val="3.0495548663745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8F8-4770-8149-79BB49120B65}"/>
                </c:ext>
              </c:extLst>
            </c:dLbl>
            <c:dLbl>
              <c:idx val="8"/>
              <c:layout>
                <c:manualLayout>
                  <c:x val="-0.1894150417827298"/>
                  <c:y val="-6.7767885919434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8F8-4770-8149-79BB49120B65}"/>
                </c:ext>
              </c:extLst>
            </c:dLbl>
            <c:dLbl>
              <c:idx val="9"/>
              <c:layout>
                <c:manualLayout>
                  <c:x val="-0.17659046310486357"/>
                  <c:y val="-2.37188599600232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8F8-4770-8149-79BB49120B65}"/>
                </c:ext>
              </c:extLst>
            </c:dLbl>
            <c:dLbl>
              <c:idx val="10"/>
              <c:layout>
                <c:manualLayout>
                  <c:x val="-0.17287646426746991"/>
                  <c:y val="-9.3865164664635875E-2"/>
                </c:manualLayout>
              </c:layout>
              <c:numFmt formatCode="#,##0.0_)&quot;%&quot;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1364653243847"/>
                      <c:h val="0.174598540145985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E8F8-4770-8149-79BB49120B65}"/>
                </c:ext>
              </c:extLst>
            </c:dLbl>
            <c:dLbl>
              <c:idx val="11"/>
              <c:layout>
                <c:manualLayout>
                  <c:x val="-0.11766464091317444"/>
                  <c:y val="-0.1141955795671526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8F8-4770-8149-79BB49120B65}"/>
                </c:ext>
              </c:extLst>
            </c:dLbl>
            <c:numFmt formatCode="#,##0.0_)&quot;%&quot;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2"/>
              <c:pt idx="0">
                <c:v>金属製品</c:v>
              </c:pt>
              <c:pt idx="1">
                <c:v>生産用機械器具</c:v>
              </c:pt>
              <c:pt idx="2">
                <c:v>はん用機械器具</c:v>
              </c:pt>
              <c:pt idx="3">
                <c:v>鉄鋼業</c:v>
              </c:pt>
              <c:pt idx="4">
                <c:v>電気機械器具</c:v>
              </c:pt>
              <c:pt idx="5">
                <c:v>化学工業</c:v>
              </c:pt>
              <c:pt idx="6">
                <c:v>食料品</c:v>
              </c:pt>
              <c:pt idx="7">
                <c:v>輸送用機械器具</c:v>
              </c:pt>
              <c:pt idx="8">
                <c:v>窯業・土石製品</c:v>
              </c:pt>
              <c:pt idx="9">
                <c:v>プラスチック製品</c:v>
              </c:pt>
              <c:pt idx="10">
                <c:v>非鉄金属</c:v>
              </c:pt>
              <c:pt idx="11">
                <c:v>他の産業</c:v>
              </c:pt>
            </c:strLit>
          </c:cat>
          <c:val>
            <c:numLit>
              <c:formatCode>General</c:formatCode>
              <c:ptCount val="12"/>
              <c:pt idx="0">
                <c:v>22.3</c:v>
              </c:pt>
              <c:pt idx="1">
                <c:v>13.8</c:v>
              </c:pt>
              <c:pt idx="2">
                <c:v>7.8</c:v>
              </c:pt>
              <c:pt idx="3">
                <c:v>7.6</c:v>
              </c:pt>
              <c:pt idx="4">
                <c:v>6.4</c:v>
              </c:pt>
              <c:pt idx="5">
                <c:v>5.7</c:v>
              </c:pt>
              <c:pt idx="6">
                <c:v>4.7</c:v>
              </c:pt>
              <c:pt idx="7">
                <c:v>4.4000000000000004</c:v>
              </c:pt>
              <c:pt idx="8">
                <c:v>4.3</c:v>
              </c:pt>
              <c:pt idx="9">
                <c:v>3.8</c:v>
              </c:pt>
              <c:pt idx="10">
                <c:v>3.5</c:v>
              </c:pt>
              <c:pt idx="11">
                <c:v>15.6</c:v>
              </c:pt>
            </c:numLit>
          </c:val>
          <c:extLst>
            <c:ext xmlns:c16="http://schemas.microsoft.com/office/drawing/2014/chart" uri="{C3380CC4-5D6E-409C-BE32-E72D297353CC}">
              <c16:uniqueId val="{00000018-E8F8-4770-8149-79BB49120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24448539677217"/>
          <c:y val="5.9127931589196506E-2"/>
          <c:w val="0.50747764399192297"/>
          <c:h val="0.80432478198289725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20065656445509E-2"/>
          <c:y val="2.1406727828746176E-2"/>
          <c:w val="0.87961890715322211"/>
          <c:h val="0.89541814153964694"/>
        </c:manualLayout>
      </c:layout>
      <c:bubbleChart>
        <c:varyColors val="0"/>
        <c:ser>
          <c:idx val="0"/>
          <c:order val="0"/>
          <c:tx>
            <c:v>中央</c:v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4444444444444446E-2"/>
                  <c:y val="0.14351851851851852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0A5D-4F1F-A84F-703CF8C76C7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139</c:v>
              </c:pt>
            </c:numLit>
          </c:xVal>
          <c:yVal>
            <c:numLit>
              <c:formatCode>General</c:formatCode>
              <c:ptCount val="1"/>
              <c:pt idx="0">
                <c:v>7130</c:v>
              </c:pt>
            </c:numLit>
          </c:yVal>
          <c:bubbleSize>
            <c:numLit>
              <c:formatCode>General</c:formatCode>
              <c:ptCount val="1"/>
              <c:pt idx="0">
                <c:v>2702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1-0A5D-4F1F-A84F-703CF8C76C71}"/>
            </c:ext>
          </c:extLst>
        </c:ser>
        <c:ser>
          <c:idx val="1"/>
          <c:order val="1"/>
          <c:tx>
            <c:v>小田</c:v>
          </c:tx>
          <c:spPr>
            <a:solidFill>
              <a:schemeClr val="accent2">
                <a:alpha val="75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5D-4F1F-A84F-703CF8C76C71}"/>
              </c:ext>
            </c:extLst>
          </c:dPt>
          <c:dLbls>
            <c:dLbl>
              <c:idx val="0"/>
              <c:layout>
                <c:manualLayout>
                  <c:x val="-6.1111111111111109E-2"/>
                  <c:y val="0.217592592592592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D-4F1F-A84F-703CF8C76C71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261</c:v>
              </c:pt>
            </c:numLit>
          </c:xVal>
          <c:yVal>
            <c:numLit>
              <c:formatCode>General</c:formatCode>
              <c:ptCount val="1"/>
              <c:pt idx="0">
                <c:v>9545</c:v>
              </c:pt>
            </c:numLit>
          </c:yVal>
          <c:bubbleSize>
            <c:numLit>
              <c:formatCode>General</c:formatCode>
              <c:ptCount val="1"/>
              <c:pt idx="0">
                <c:v>4229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4-0A5D-4F1F-A84F-703CF8C76C71}"/>
            </c:ext>
          </c:extLst>
        </c:ser>
        <c:ser>
          <c:idx val="2"/>
          <c:order val="2"/>
          <c:tx>
            <c:v>大庄</c:v>
          </c:tx>
          <c:spPr>
            <a:solidFill>
              <a:schemeClr val="accent3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8888888888888938E-2"/>
                  <c:y val="0.14814814814814814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0A5D-4F1F-A84F-703CF8C76C7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83</c:v>
              </c:pt>
            </c:numLit>
          </c:xVal>
          <c:yVal>
            <c:numLit>
              <c:formatCode>General</c:formatCode>
              <c:ptCount val="1"/>
              <c:pt idx="0">
                <c:v>4761</c:v>
              </c:pt>
            </c:numLit>
          </c:yVal>
          <c:bubbleSize>
            <c:numLit>
              <c:formatCode>General</c:formatCode>
              <c:ptCount val="1"/>
              <c:pt idx="0">
                <c:v>2157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6-0A5D-4F1F-A84F-703CF8C76C71}"/>
            </c:ext>
          </c:extLst>
        </c:ser>
        <c:ser>
          <c:idx val="3"/>
          <c:order val="3"/>
          <c:tx>
            <c:v>立花</c:v>
          </c:tx>
          <c:spPr>
            <a:solidFill>
              <a:schemeClr val="accent4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247228368921788E-2"/>
                  <c:y val="6.580528596716107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D-4F1F-A84F-703CF8C76C71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50</c:v>
              </c:pt>
            </c:numLit>
          </c:xVal>
          <c:yVal>
            <c:numLit>
              <c:formatCode>General</c:formatCode>
              <c:ptCount val="1"/>
              <c:pt idx="0">
                <c:v>1841</c:v>
              </c:pt>
            </c:numLit>
          </c:yVal>
          <c:bubbleSize>
            <c:numLit>
              <c:formatCode>General</c:formatCode>
              <c:ptCount val="1"/>
              <c:pt idx="0">
                <c:v>532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8-0A5D-4F1F-A84F-703CF8C76C71}"/>
            </c:ext>
          </c:extLst>
        </c:ser>
        <c:ser>
          <c:idx val="4"/>
          <c:order val="4"/>
          <c:tx>
            <c:v>武庫</c:v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9319981578622213E-2"/>
                  <c:y val="-0.216968076664835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D-4F1F-A84F-703CF8C76C71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19</c:v>
              </c:pt>
            </c:numLit>
          </c:xVal>
          <c:yVal>
            <c:numLit>
              <c:formatCode>General</c:formatCode>
              <c:ptCount val="1"/>
              <c:pt idx="0">
                <c:v>373</c:v>
              </c:pt>
            </c:numLit>
          </c:yVal>
          <c:bubbleSize>
            <c:numLit>
              <c:formatCode>General</c:formatCode>
              <c:ptCount val="1"/>
              <c:pt idx="0">
                <c:v>82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A-0A5D-4F1F-A84F-703CF8C76C71}"/>
            </c:ext>
          </c:extLst>
        </c:ser>
        <c:ser>
          <c:idx val="5"/>
          <c:order val="5"/>
          <c:tx>
            <c:v>園田</c:v>
          </c:tx>
          <c:spPr>
            <a:solidFill>
              <a:schemeClr val="accent6">
                <a:alpha val="70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31944444444444442"/>
                  <c:y val="-8.7962962962962965E-2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B-0A5D-4F1F-A84F-703CF8C76C7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102</c:v>
              </c:pt>
            </c:numLit>
          </c:xVal>
          <c:yVal>
            <c:numLit>
              <c:formatCode>General</c:formatCode>
              <c:ptCount val="1"/>
              <c:pt idx="0">
                <c:v>8301</c:v>
              </c:pt>
            </c:numLit>
          </c:yVal>
          <c:bubbleSize>
            <c:numLit>
              <c:formatCode>General</c:formatCode>
              <c:ptCount val="1"/>
              <c:pt idx="0">
                <c:v>3385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C-0A5D-4F1F-A84F-703CF8C7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887898976"/>
        <c:axId val="887899632"/>
      </c:bubbleChart>
      <c:valAx>
        <c:axId val="88789897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899632"/>
        <c:crosses val="autoZero"/>
        <c:crossBetween val="midCat"/>
      </c:valAx>
      <c:valAx>
        <c:axId val="887899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898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</xdr:rowOff>
    </xdr:from>
    <xdr:to>
      <xdr:col>9</xdr:col>
      <xdr:colOff>558800</xdr:colOff>
      <xdr:row>30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34</xdr:row>
      <xdr:rowOff>101600</xdr:rowOff>
    </xdr:from>
    <xdr:to>
      <xdr:col>9</xdr:col>
      <xdr:colOff>660400</xdr:colOff>
      <xdr:row>58</xdr:row>
      <xdr:rowOff>50800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</xdr:row>
      <xdr:rowOff>19049</xdr:rowOff>
    </xdr:from>
    <xdr:to>
      <xdr:col>9</xdr:col>
      <xdr:colOff>676274</xdr:colOff>
      <xdr:row>28</xdr:row>
      <xdr:rowOff>161924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152399</xdr:rowOff>
    </xdr:from>
    <xdr:to>
      <xdr:col>9</xdr:col>
      <xdr:colOff>590550</xdr:colOff>
      <xdr:row>30</xdr:row>
      <xdr:rowOff>123824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15</xdr:row>
      <xdr:rowOff>0</xdr:rowOff>
    </xdr:from>
    <xdr:to>
      <xdr:col>5</xdr:col>
      <xdr:colOff>666750</xdr:colOff>
      <xdr:row>18</xdr:row>
      <xdr:rowOff>104776</xdr:rowOff>
    </xdr:to>
    <xdr:sp macro="" textlink="">
      <xdr:nvSpPr>
        <xdr:cNvPr id="4" name="テキスト ボックス 1"/>
        <xdr:cNvSpPr txBox="1"/>
      </xdr:nvSpPr>
      <xdr:spPr>
        <a:xfrm>
          <a:off x="2800350" y="2571750"/>
          <a:ext cx="1295400" cy="619126"/>
        </a:xfrm>
        <a:prstGeom prst="rect">
          <a:avLst/>
        </a:prstGeom>
        <a:noFill/>
        <a:ln>
          <a:noFill/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（令和</a:t>
          </a:r>
          <a:r>
            <a:rPr lang="en-US" altLang="ja-JP" sz="12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3</a:t>
          </a:r>
          <a:r>
            <a:rPr lang="ja-JP" altLang="en-US" sz="12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年）</a:t>
          </a:r>
          <a:endParaRPr lang="en-US" altLang="ja-JP" sz="1200">
            <a:solidFill>
              <a:schemeClr val="tx1"/>
            </a:solidFill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事業所数</a:t>
          </a:r>
          <a:endParaRPr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lang="en-US" altLang="ja-JP" sz="1200">
              <a:latin typeface="ＭＳ Ｐ明朝" pitchFamily="18" charset="-128"/>
              <a:ea typeface="ＭＳ Ｐ明朝" pitchFamily="18" charset="-128"/>
            </a:rPr>
            <a:t>654</a:t>
          </a:r>
        </a:p>
      </xdr:txBody>
    </xdr:sp>
    <xdr:clientData/>
  </xdr:twoCellAnchor>
  <xdr:twoCellAnchor>
    <xdr:from>
      <xdr:col>0</xdr:col>
      <xdr:colOff>238124</xdr:colOff>
      <xdr:row>34</xdr:row>
      <xdr:rowOff>95250</xdr:rowOff>
    </xdr:from>
    <xdr:to>
      <xdr:col>9</xdr:col>
      <xdr:colOff>485774</xdr:colOff>
      <xdr:row>58</xdr:row>
      <xdr:rowOff>76200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50499</xdr:colOff>
      <xdr:row>39</xdr:row>
      <xdr:rowOff>133350</xdr:rowOff>
    </xdr:from>
    <xdr:ext cx="292401" cy="1876425"/>
    <xdr:sp macro="" textlink="">
      <xdr:nvSpPr>
        <xdr:cNvPr id="6" name="テキスト ボックス 5"/>
        <xdr:cNvSpPr txBox="1"/>
      </xdr:nvSpPr>
      <xdr:spPr>
        <a:xfrm>
          <a:off x="50499" y="6819900"/>
          <a:ext cx="292401" cy="187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>
          <a:no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従業者数（人）</a:t>
          </a:r>
        </a:p>
      </xdr:txBody>
    </xdr:sp>
    <xdr:clientData/>
  </xdr:oneCellAnchor>
  <xdr:oneCellAnchor>
    <xdr:from>
      <xdr:col>3</xdr:col>
      <xdr:colOff>381000</xdr:colOff>
      <xdr:row>58</xdr:row>
      <xdr:rowOff>66928</xdr:rowOff>
    </xdr:from>
    <xdr:ext cx="2762250" cy="275717"/>
    <xdr:sp macro="" textlink="">
      <xdr:nvSpPr>
        <xdr:cNvPr id="7" name="テキスト ボックス 6"/>
        <xdr:cNvSpPr txBox="1"/>
      </xdr:nvSpPr>
      <xdr:spPr>
        <a:xfrm>
          <a:off x="2438400" y="10011028"/>
          <a:ext cx="2762250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事業所数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view="pageBreakPreview" zoomScaleNormal="100" zoomScaleSheetLayoutView="100" workbookViewId="0">
      <selection activeCell="I4" sqref="I4"/>
    </sheetView>
  </sheetViews>
  <sheetFormatPr defaultRowHeight="13.5"/>
  <cols>
    <col min="1" max="10" width="9.375" style="2" customWidth="1"/>
    <col min="11" max="35" width="9" style="2"/>
    <col min="36" max="16384" width="9" style="1"/>
  </cols>
  <sheetData>
    <row r="1" spans="1:10">
      <c r="A1" s="6"/>
      <c r="B1" s="6"/>
      <c r="C1" s="6"/>
      <c r="D1" s="6"/>
      <c r="E1" s="6"/>
      <c r="F1" s="6"/>
      <c r="G1" s="6"/>
      <c r="H1" s="6"/>
      <c r="I1" s="6"/>
      <c r="J1" s="9" t="s">
        <v>5</v>
      </c>
    </row>
    <row r="2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21">
      <c r="A3" s="3"/>
      <c r="B3" s="6"/>
      <c r="C3" s="6"/>
      <c r="D3" s="6"/>
      <c r="E3" s="12" t="s">
        <v>4</v>
      </c>
      <c r="F3" s="10"/>
      <c r="G3" s="6"/>
      <c r="H3" s="6"/>
      <c r="I3" s="6"/>
    </row>
    <row r="4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4.25">
      <c r="A7" s="3"/>
      <c r="B7" s="6"/>
      <c r="C7" s="6"/>
      <c r="D7" s="6"/>
      <c r="E7" s="8" t="s">
        <v>3</v>
      </c>
      <c r="F7" s="11"/>
      <c r="G7" s="6"/>
      <c r="H7" s="6"/>
      <c r="I7" s="6"/>
      <c r="J7" s="6"/>
    </row>
    <row r="8" spans="1:10">
      <c r="A8" s="3"/>
      <c r="B8" s="6"/>
      <c r="C8" s="6"/>
      <c r="D8" s="6"/>
      <c r="E8" s="5" t="s">
        <v>0</v>
      </c>
      <c r="F8" s="10"/>
      <c r="G8" s="6"/>
      <c r="H8" s="6"/>
      <c r="I8" s="6"/>
      <c r="J8" s="6"/>
    </row>
    <row r="9" spans="1:10">
      <c r="A9" s="3"/>
      <c r="B9" s="9" t="s">
        <v>2</v>
      </c>
      <c r="C9" s="3"/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F32" s="7"/>
      <c r="G32" s="3"/>
      <c r="H32" s="3"/>
      <c r="I32" s="3"/>
      <c r="J32" s="3"/>
    </row>
    <row r="33" spans="1:10" ht="14.25">
      <c r="A33" s="3"/>
      <c r="B33" s="3"/>
      <c r="C33" s="3"/>
      <c r="D33" s="3"/>
      <c r="E33" s="8" t="s">
        <v>1</v>
      </c>
      <c r="F33" s="7"/>
      <c r="G33" s="3"/>
      <c r="H33" s="3"/>
      <c r="I33" s="6"/>
    </row>
    <row r="34" spans="1:10">
      <c r="A34" s="3"/>
      <c r="B34" s="3"/>
      <c r="C34" s="3"/>
      <c r="D34" s="3"/>
      <c r="E34" s="5" t="s">
        <v>0</v>
      </c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4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4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</sheetData>
  <phoneticPr fontId="2"/>
  <pageMargins left="0.59055118110236227" right="0.39370078740157483" top="0.39370078740157483" bottom="0.39370078740157483" header="0.31496062992125984" footer="0.51181102362204722"/>
  <pageSetup paperSize="9" firstPageNumber="51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view="pageBreakPreview" zoomScaleNormal="100" zoomScaleSheetLayoutView="100" workbookViewId="0">
      <selection activeCell="I4" sqref="I4"/>
    </sheetView>
  </sheetViews>
  <sheetFormatPr defaultRowHeight="13.5"/>
  <cols>
    <col min="1" max="10" width="9.375" style="2" customWidth="1"/>
    <col min="11" max="35" width="9" style="2"/>
    <col min="36" max="16384" width="9" style="1"/>
  </cols>
  <sheetData>
    <row r="1" spans="1:10">
      <c r="A1" s="6" t="s">
        <v>5</v>
      </c>
      <c r="B1" s="6"/>
      <c r="C1" s="6"/>
      <c r="D1" s="6"/>
      <c r="E1" s="6"/>
      <c r="F1" s="6"/>
      <c r="G1" s="6"/>
      <c r="H1" s="6"/>
      <c r="I1" s="9"/>
      <c r="J1" s="9"/>
    </row>
    <row r="2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6"/>
      <c r="B3" s="6"/>
      <c r="C3" s="6"/>
      <c r="D3" s="6"/>
      <c r="F3" s="6"/>
      <c r="G3" s="6"/>
      <c r="H3" s="6"/>
      <c r="I3" s="6"/>
      <c r="J3" s="6"/>
    </row>
    <row r="4" spans="1:10" ht="14.25">
      <c r="B4" s="6"/>
      <c r="C4" s="10"/>
      <c r="D4" s="15" t="s">
        <v>10</v>
      </c>
      <c r="E4" s="10"/>
      <c r="F4" s="10"/>
      <c r="G4" s="10"/>
      <c r="H4" s="6"/>
      <c r="I4" s="6"/>
    </row>
    <row r="5" spans="1:10">
      <c r="B5" s="6"/>
      <c r="C5" s="10"/>
      <c r="E5" s="13" t="s">
        <v>7</v>
      </c>
      <c r="F5" s="10"/>
      <c r="G5" s="10"/>
      <c r="H5" s="101" t="s">
        <v>9</v>
      </c>
      <c r="I5" s="101"/>
      <c r="J5" s="101"/>
    </row>
    <row r="6" spans="1:10">
      <c r="A6" s="6"/>
      <c r="B6" s="6"/>
      <c r="C6" s="6"/>
      <c r="D6" s="6"/>
      <c r="E6" s="6"/>
      <c r="F6" s="6"/>
      <c r="G6" s="6"/>
      <c r="H6" s="6"/>
      <c r="J6" s="6"/>
    </row>
    <row r="7" spans="1:10">
      <c r="A7" s="6"/>
      <c r="B7" s="6"/>
      <c r="C7" s="6"/>
      <c r="D7" s="6"/>
      <c r="E7" s="6"/>
      <c r="F7" s="6"/>
      <c r="G7" s="6"/>
      <c r="H7" s="6"/>
      <c r="J7" s="6"/>
    </row>
    <row r="8" spans="1:10">
      <c r="A8" s="6"/>
      <c r="B8" s="6"/>
      <c r="C8" s="6"/>
      <c r="D8" s="6"/>
      <c r="E8" s="6"/>
      <c r="F8" s="6"/>
      <c r="G8" s="6"/>
      <c r="H8" s="6"/>
      <c r="J8" s="6"/>
    </row>
    <row r="9" spans="1:10">
      <c r="A9" s="6"/>
      <c r="B9" s="6"/>
      <c r="C9" s="6"/>
      <c r="D9" s="6"/>
      <c r="E9" s="6"/>
      <c r="F9" s="6"/>
      <c r="G9" s="6"/>
      <c r="H9" s="6"/>
      <c r="J9" s="6"/>
    </row>
    <row r="10" spans="1:10">
      <c r="A10" s="6"/>
      <c r="B10" s="6"/>
      <c r="C10" s="6"/>
      <c r="D10" s="6"/>
      <c r="E10" s="6"/>
      <c r="F10" s="6"/>
      <c r="G10" s="6"/>
      <c r="H10" s="6"/>
      <c r="J10" s="6"/>
    </row>
    <row r="11" spans="1:10">
      <c r="A11" s="6"/>
      <c r="B11" s="6"/>
      <c r="C11" s="6"/>
      <c r="D11" s="6"/>
      <c r="E11" s="6"/>
      <c r="F11" s="6"/>
      <c r="G11" s="6"/>
      <c r="H11" s="6"/>
      <c r="J11" s="6"/>
    </row>
    <row r="12" spans="1:10">
      <c r="A12" s="6"/>
      <c r="B12" s="6"/>
      <c r="C12" s="6"/>
      <c r="D12" s="6"/>
      <c r="E12" s="6"/>
      <c r="F12" s="6"/>
      <c r="G12" s="6"/>
      <c r="H12" s="6"/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J15" s="6"/>
    </row>
    <row r="16" spans="1:10">
      <c r="A16" s="6"/>
      <c r="B16" s="6"/>
      <c r="C16" s="6"/>
      <c r="D16" s="6"/>
      <c r="E16" s="14"/>
      <c r="F16" s="6"/>
      <c r="G16" s="6"/>
      <c r="H16" s="6"/>
      <c r="J16" s="6"/>
    </row>
    <row r="17" spans="1:10">
      <c r="A17" s="6"/>
      <c r="B17" s="6"/>
      <c r="C17" s="6"/>
      <c r="D17" s="6"/>
      <c r="E17" s="14"/>
      <c r="F17" s="6"/>
      <c r="G17" s="6"/>
      <c r="H17" s="6"/>
      <c r="J17" s="6"/>
    </row>
    <row r="18" spans="1:10">
      <c r="A18" s="6"/>
      <c r="B18" s="6"/>
      <c r="C18" s="6"/>
      <c r="D18" s="6"/>
      <c r="E18" s="14"/>
      <c r="F18" s="6"/>
      <c r="G18" s="6"/>
      <c r="H18" s="6"/>
      <c r="J18" s="6"/>
    </row>
    <row r="19" spans="1:10">
      <c r="A19" s="6"/>
      <c r="B19" s="6"/>
      <c r="C19" s="6"/>
      <c r="D19" s="6"/>
      <c r="E19" s="6"/>
      <c r="F19" s="6"/>
      <c r="G19" s="6"/>
      <c r="H19" s="6"/>
      <c r="J19" s="6"/>
    </row>
    <row r="20" spans="1:10">
      <c r="A20" s="6"/>
      <c r="B20" s="6"/>
      <c r="C20" s="6"/>
      <c r="D20" s="6"/>
      <c r="E20" s="6"/>
      <c r="F20" s="6"/>
      <c r="G20" s="6"/>
      <c r="H20" s="6"/>
      <c r="J20" s="6"/>
    </row>
    <row r="21" spans="1:10">
      <c r="A21" s="6"/>
      <c r="B21" s="6"/>
      <c r="C21" s="6"/>
      <c r="G21" s="6"/>
      <c r="H21" s="6"/>
      <c r="J21" s="6"/>
    </row>
    <row r="22" spans="1:10">
      <c r="A22" s="6"/>
      <c r="B22" s="6"/>
      <c r="C22" s="6"/>
      <c r="G22" s="6"/>
      <c r="H22" s="6"/>
      <c r="J22" s="6"/>
    </row>
    <row r="23" spans="1:10">
      <c r="A23" s="6"/>
      <c r="B23" s="6"/>
      <c r="C23" s="6"/>
      <c r="D23" s="6"/>
      <c r="E23" s="6"/>
      <c r="F23" s="6"/>
      <c r="G23" s="6"/>
      <c r="H23" s="6"/>
      <c r="J23" s="6"/>
    </row>
    <row r="24" spans="1:10">
      <c r="A24" s="6"/>
      <c r="B24" s="6"/>
      <c r="C24" s="6"/>
      <c r="D24" s="6"/>
      <c r="E24" s="6"/>
      <c r="F24" s="6"/>
      <c r="G24" s="6"/>
      <c r="H24" s="6"/>
      <c r="J24" s="6"/>
    </row>
    <row r="25" spans="1:10">
      <c r="A25" s="6"/>
      <c r="B25" s="6"/>
      <c r="C25" s="6"/>
      <c r="D25" s="6"/>
      <c r="E25" s="6"/>
      <c r="F25" s="6"/>
      <c r="G25" s="6"/>
      <c r="H25" s="6"/>
      <c r="J25" s="6"/>
    </row>
    <row r="26" spans="1:10">
      <c r="A26" s="6"/>
      <c r="B26" s="6"/>
      <c r="C26" s="6"/>
      <c r="D26" s="6"/>
      <c r="E26" s="6"/>
      <c r="F26" s="6"/>
      <c r="G26" s="6"/>
      <c r="H26" s="6"/>
      <c r="J26" s="6"/>
    </row>
    <row r="27" spans="1:10">
      <c r="A27" s="6"/>
      <c r="B27" s="6"/>
      <c r="C27" s="6"/>
      <c r="D27" s="6"/>
      <c r="E27" s="6"/>
      <c r="F27" s="6"/>
      <c r="G27" s="6"/>
      <c r="H27" s="6"/>
      <c r="J27" s="6"/>
    </row>
    <row r="28" spans="1:10">
      <c r="A28" s="6"/>
      <c r="B28" s="6"/>
      <c r="C28" s="6"/>
      <c r="D28" s="6"/>
      <c r="E28" s="6"/>
      <c r="F28" s="6"/>
      <c r="G28" s="6"/>
      <c r="H28" s="6"/>
      <c r="J28" s="6"/>
    </row>
    <row r="29" spans="1:10">
      <c r="A29" s="6"/>
      <c r="B29" s="6"/>
      <c r="C29" s="6"/>
      <c r="D29" s="6"/>
      <c r="E29" s="6"/>
      <c r="F29" s="6"/>
      <c r="G29" s="6"/>
      <c r="H29" s="6"/>
      <c r="J29" s="6"/>
    </row>
    <row r="30" spans="1:10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ht="14.25">
      <c r="A32" s="6"/>
      <c r="B32" s="102" t="s">
        <v>8</v>
      </c>
      <c r="C32" s="102"/>
      <c r="D32" s="102"/>
      <c r="E32" s="102"/>
      <c r="F32" s="102"/>
      <c r="G32" s="102"/>
      <c r="H32" s="102"/>
      <c r="I32" s="102"/>
      <c r="J32" s="6"/>
    </row>
    <row r="33" spans="1:10">
      <c r="A33" s="6"/>
      <c r="B33" s="6"/>
      <c r="C33" s="6"/>
      <c r="E33" s="13" t="s">
        <v>7</v>
      </c>
      <c r="F33" s="6"/>
      <c r="G33" s="103" t="s">
        <v>6</v>
      </c>
      <c r="H33" s="104"/>
      <c r="I33" s="104"/>
      <c r="J33" s="104"/>
    </row>
    <row r="34" spans="1:10">
      <c r="A34" s="6"/>
      <c r="B34" s="6"/>
      <c r="C34" s="6"/>
      <c r="D34" s="6"/>
      <c r="E34" s="5"/>
      <c r="F34" s="10"/>
      <c r="G34" s="6"/>
      <c r="H34" s="6"/>
      <c r="I34" s="6"/>
      <c r="J34" s="6"/>
    </row>
    <row r="35" spans="1:10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>
      <c r="A45" s="6"/>
      <c r="B45" s="6"/>
      <c r="C45" s="6"/>
      <c r="D45" s="6"/>
      <c r="E45" s="100"/>
      <c r="F45" s="100"/>
      <c r="G45" s="6"/>
      <c r="H45" s="6"/>
      <c r="I45" s="6"/>
      <c r="J45" s="6"/>
    </row>
    <row r="46" spans="1:10">
      <c r="A46" s="6"/>
      <c r="B46" s="6"/>
      <c r="C46" s="6"/>
      <c r="D46" s="6"/>
      <c r="E46" s="100"/>
      <c r="F46" s="100"/>
      <c r="G46" s="6"/>
      <c r="H46" s="6"/>
      <c r="I46" s="6"/>
      <c r="J46" s="6"/>
    </row>
    <row r="47" spans="1:10">
      <c r="A47" s="6"/>
      <c r="B47" s="6"/>
      <c r="C47" s="6"/>
      <c r="D47" s="6"/>
      <c r="E47" s="100"/>
      <c r="F47" s="100"/>
      <c r="G47" s="6"/>
      <c r="H47" s="6"/>
      <c r="I47" s="6"/>
      <c r="J47" s="6"/>
    </row>
    <row r="48" spans="1:10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>
      <c r="A60" s="6"/>
      <c r="B60" s="6"/>
      <c r="D60" s="6"/>
      <c r="E60" s="6"/>
      <c r="F60" s="6"/>
      <c r="G60" s="6"/>
      <c r="H60" s="6"/>
      <c r="I60" s="6"/>
      <c r="J60" s="6"/>
    </row>
    <row r="61" spans="1:10">
      <c r="A61" s="6"/>
      <c r="B61" s="6"/>
      <c r="D61" s="6"/>
      <c r="E61" s="6"/>
      <c r="F61" s="6"/>
      <c r="G61" s="6"/>
      <c r="H61" s="6"/>
      <c r="I61" s="6"/>
      <c r="J61" s="6"/>
    </row>
    <row r="62" spans="1:10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>
      <c r="A63" s="6"/>
      <c r="B63" s="6"/>
      <c r="C63" s="6"/>
      <c r="D63" s="6"/>
      <c r="E63" s="6"/>
      <c r="F63" s="6"/>
      <c r="G63" s="6"/>
      <c r="H63" s="6"/>
      <c r="I63" s="6"/>
      <c r="J63" s="6"/>
    </row>
  </sheetData>
  <mergeCells count="6">
    <mergeCell ref="E47:F47"/>
    <mergeCell ref="H5:J5"/>
    <mergeCell ref="B32:I32"/>
    <mergeCell ref="G33:J33"/>
    <mergeCell ref="E45:F45"/>
    <mergeCell ref="E46:F46"/>
  </mergeCells>
  <phoneticPr fontId="2"/>
  <pageMargins left="0.59055118110236227" right="0.39370078740157483" top="0.39370078740157483" bottom="0.39370078740157483" header="0.31496062992125984" footer="0.51181102362204722"/>
  <pageSetup paperSize="9" firstPageNumber="52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view="pageBreakPreview" zoomScaleNormal="100" zoomScaleSheetLayoutView="100" workbookViewId="0">
      <selection activeCell="I4" sqref="I4"/>
    </sheetView>
  </sheetViews>
  <sheetFormatPr defaultRowHeight="13.5"/>
  <cols>
    <col min="1" max="1" width="18.125" style="2" customWidth="1"/>
    <col min="2" max="7" width="10.625" style="2" customWidth="1"/>
    <col min="8" max="8" width="8.625" style="2" customWidth="1"/>
    <col min="9" max="35" width="9" style="2"/>
    <col min="36" max="16384" width="9" style="1"/>
  </cols>
  <sheetData>
    <row r="1" spans="1:35">
      <c r="A1" s="6"/>
      <c r="B1" s="6"/>
      <c r="C1" s="6"/>
      <c r="D1" s="6"/>
      <c r="E1" s="6"/>
      <c r="F1" s="6"/>
      <c r="G1" s="6"/>
      <c r="H1" s="9" t="s">
        <v>5</v>
      </c>
    </row>
    <row r="2" spans="1:35">
      <c r="A2" s="6"/>
      <c r="B2" s="6"/>
      <c r="C2" s="6"/>
      <c r="D2" s="6"/>
      <c r="E2" s="6"/>
      <c r="F2" s="6"/>
      <c r="G2" s="6"/>
    </row>
    <row r="3" spans="1:35" ht="51" customHeight="1">
      <c r="A3" s="105" t="s">
        <v>52</v>
      </c>
      <c r="B3" s="105"/>
      <c r="C3" s="105"/>
      <c r="D3" s="105"/>
      <c r="E3" s="105"/>
      <c r="F3" s="105"/>
      <c r="G3" s="105"/>
      <c r="H3" s="105"/>
    </row>
    <row r="5" spans="1:35" ht="14.25">
      <c r="A5" s="34" t="s">
        <v>51</v>
      </c>
      <c r="B5" s="6"/>
      <c r="C5" s="6"/>
      <c r="D5" s="6"/>
      <c r="E5" s="6"/>
      <c r="F5" s="6"/>
      <c r="G5" s="6"/>
      <c r="M5" s="33"/>
    </row>
    <row r="6" spans="1:35" ht="12" customHeight="1">
      <c r="A6" s="4" t="s">
        <v>50</v>
      </c>
      <c r="B6" s="6"/>
      <c r="C6" s="6"/>
      <c r="D6" s="6"/>
      <c r="E6" s="6"/>
      <c r="F6" s="6"/>
      <c r="G6" s="9" t="s">
        <v>49</v>
      </c>
    </row>
    <row r="7" spans="1:35" s="20" customFormat="1" ht="26.25" customHeight="1">
      <c r="A7" s="32" t="s">
        <v>48</v>
      </c>
      <c r="B7" s="31" t="s">
        <v>47</v>
      </c>
      <c r="C7" s="30" t="s">
        <v>46</v>
      </c>
      <c r="D7" s="30" t="s">
        <v>45</v>
      </c>
      <c r="E7" s="30" t="s">
        <v>44</v>
      </c>
      <c r="F7" s="30" t="s">
        <v>43</v>
      </c>
      <c r="G7" s="30" t="s">
        <v>42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1:35" s="20" customFormat="1">
      <c r="A8" s="29"/>
      <c r="B8" s="106" t="s">
        <v>41</v>
      </c>
      <c r="C8" s="107"/>
      <c r="D8" s="107"/>
      <c r="E8" s="107"/>
      <c r="F8" s="107"/>
      <c r="G8" s="107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s="20" customFormat="1" ht="13.5" customHeight="1">
      <c r="A9" s="24" t="s">
        <v>39</v>
      </c>
      <c r="B9" s="22">
        <v>809</v>
      </c>
      <c r="C9" s="25">
        <v>732</v>
      </c>
      <c r="D9" s="25">
        <v>716</v>
      </c>
      <c r="E9" s="25">
        <v>701</v>
      </c>
      <c r="F9" s="25">
        <v>714</v>
      </c>
      <c r="G9" s="25">
        <f>SUM(G10:G33)</f>
        <v>654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s="20" customFormat="1" ht="12" customHeight="1">
      <c r="A10" s="24" t="s">
        <v>38</v>
      </c>
      <c r="B10" s="25">
        <v>33</v>
      </c>
      <c r="C10" s="25">
        <v>35</v>
      </c>
      <c r="D10" s="25">
        <v>34</v>
      </c>
      <c r="E10" s="22">
        <v>33</v>
      </c>
      <c r="F10" s="22">
        <v>33</v>
      </c>
      <c r="G10" s="22">
        <v>31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s="20" customFormat="1" ht="12" customHeight="1">
      <c r="A11" s="24" t="s">
        <v>37</v>
      </c>
      <c r="B11" s="25">
        <v>4</v>
      </c>
      <c r="C11" s="25">
        <v>2</v>
      </c>
      <c r="D11" s="25">
        <v>1</v>
      </c>
      <c r="E11" s="22">
        <v>1</v>
      </c>
      <c r="F11" s="22">
        <v>1</v>
      </c>
      <c r="G11" s="22">
        <v>2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s="20" customFormat="1" ht="12" customHeight="1">
      <c r="A12" s="24" t="s">
        <v>36</v>
      </c>
      <c r="B12" s="25">
        <v>14</v>
      </c>
      <c r="C12" s="25">
        <v>10</v>
      </c>
      <c r="D12" s="25">
        <v>9</v>
      </c>
      <c r="E12" s="22">
        <v>9</v>
      </c>
      <c r="F12" s="22">
        <v>10</v>
      </c>
      <c r="G12" s="22">
        <v>7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s="20" customFormat="1" ht="12" customHeight="1">
      <c r="A13" s="24" t="s">
        <v>35</v>
      </c>
      <c r="B13" s="25">
        <v>7</v>
      </c>
      <c r="C13" s="25">
        <v>5</v>
      </c>
      <c r="D13" s="25">
        <v>6</v>
      </c>
      <c r="E13" s="22">
        <v>7</v>
      </c>
      <c r="F13" s="22">
        <v>7</v>
      </c>
      <c r="G13" s="22">
        <v>8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s="20" customFormat="1" ht="12" customHeight="1">
      <c r="A14" s="24" t="s">
        <v>34</v>
      </c>
      <c r="B14" s="25">
        <v>4</v>
      </c>
      <c r="C14" s="25">
        <v>3</v>
      </c>
      <c r="D14" s="25">
        <v>3</v>
      </c>
      <c r="E14" s="22">
        <v>2</v>
      </c>
      <c r="F14" s="22">
        <v>2</v>
      </c>
      <c r="G14" s="22">
        <v>5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s="20" customFormat="1" ht="12" customHeight="1">
      <c r="A15" s="24" t="s">
        <v>33</v>
      </c>
      <c r="B15" s="25">
        <v>24</v>
      </c>
      <c r="C15" s="25">
        <v>23</v>
      </c>
      <c r="D15" s="25">
        <v>21</v>
      </c>
      <c r="E15" s="22">
        <v>21</v>
      </c>
      <c r="F15" s="22">
        <v>22</v>
      </c>
      <c r="G15" s="22">
        <v>20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s="20" customFormat="1" ht="12" customHeight="1">
      <c r="A16" s="24" t="s">
        <v>32</v>
      </c>
      <c r="B16" s="25">
        <v>18</v>
      </c>
      <c r="C16" s="25">
        <v>19</v>
      </c>
      <c r="D16" s="25">
        <v>16</v>
      </c>
      <c r="E16" s="22">
        <v>18</v>
      </c>
      <c r="F16" s="22">
        <v>18</v>
      </c>
      <c r="G16" s="22">
        <v>14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s="20" customFormat="1" ht="12" customHeight="1">
      <c r="A17" s="24" t="s">
        <v>31</v>
      </c>
      <c r="B17" s="25">
        <v>41</v>
      </c>
      <c r="C17" s="25">
        <v>37</v>
      </c>
      <c r="D17" s="25">
        <v>41</v>
      </c>
      <c r="E17" s="22">
        <v>37</v>
      </c>
      <c r="F17" s="22">
        <v>40</v>
      </c>
      <c r="G17" s="22">
        <v>37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s="20" customFormat="1" ht="12" customHeight="1">
      <c r="A18" s="24" t="s">
        <v>30</v>
      </c>
      <c r="B18" s="25">
        <v>2</v>
      </c>
      <c r="C18" s="25">
        <v>1</v>
      </c>
      <c r="D18" s="25">
        <v>1</v>
      </c>
      <c r="E18" s="22">
        <v>1</v>
      </c>
      <c r="F18" s="22">
        <v>1</v>
      </c>
      <c r="G18" s="22">
        <v>1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s="20" customFormat="1" ht="12" customHeight="1">
      <c r="A19" s="24" t="s">
        <v>29</v>
      </c>
      <c r="B19" s="25">
        <v>42</v>
      </c>
      <c r="C19" s="25">
        <v>38</v>
      </c>
      <c r="D19" s="25">
        <v>34</v>
      </c>
      <c r="E19" s="22">
        <v>36</v>
      </c>
      <c r="F19" s="22">
        <v>37</v>
      </c>
      <c r="G19" s="22">
        <v>25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s="20" customFormat="1" ht="12" customHeight="1">
      <c r="A20" s="24" t="s">
        <v>28</v>
      </c>
      <c r="B20" s="25">
        <v>6</v>
      </c>
      <c r="C20" s="25">
        <v>3</v>
      </c>
      <c r="D20" s="25">
        <v>4</v>
      </c>
      <c r="E20" s="22">
        <v>3</v>
      </c>
      <c r="F20" s="22">
        <v>4</v>
      </c>
      <c r="G20" s="22">
        <v>4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s="20" customFormat="1" ht="12" customHeight="1">
      <c r="A21" s="24" t="s">
        <v>27</v>
      </c>
      <c r="B21" s="25">
        <v>1</v>
      </c>
      <c r="C21" s="25">
        <v>1</v>
      </c>
      <c r="D21" s="25">
        <v>1</v>
      </c>
      <c r="E21" s="22">
        <v>1</v>
      </c>
      <c r="F21" s="22">
        <v>1</v>
      </c>
      <c r="G21" s="22">
        <v>1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s="20" customFormat="1" ht="12" customHeight="1">
      <c r="A22" s="24" t="s">
        <v>26</v>
      </c>
      <c r="B22" s="25">
        <v>28</v>
      </c>
      <c r="C22" s="25">
        <v>27</v>
      </c>
      <c r="D22" s="25">
        <v>26</v>
      </c>
      <c r="E22" s="22">
        <v>27</v>
      </c>
      <c r="F22" s="22">
        <v>27</v>
      </c>
      <c r="G22" s="22">
        <v>28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s="20" customFormat="1" ht="12" customHeight="1">
      <c r="A23" s="24" t="s">
        <v>25</v>
      </c>
      <c r="B23" s="25">
        <v>48</v>
      </c>
      <c r="C23" s="25">
        <v>45</v>
      </c>
      <c r="D23" s="25">
        <v>44</v>
      </c>
      <c r="E23" s="22">
        <v>42</v>
      </c>
      <c r="F23" s="22">
        <v>46</v>
      </c>
      <c r="G23" s="22">
        <v>50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s="20" customFormat="1" ht="12" customHeight="1">
      <c r="A24" s="24" t="s">
        <v>24</v>
      </c>
      <c r="B24" s="25">
        <v>27</v>
      </c>
      <c r="C24" s="25">
        <v>24</v>
      </c>
      <c r="D24" s="25">
        <v>26</v>
      </c>
      <c r="E24" s="22">
        <v>25</v>
      </c>
      <c r="F24" s="22">
        <v>21</v>
      </c>
      <c r="G24" s="22">
        <v>23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s="20" customFormat="1" ht="12" customHeight="1">
      <c r="A25" s="24" t="s">
        <v>23</v>
      </c>
      <c r="B25" s="25">
        <v>186</v>
      </c>
      <c r="C25" s="25">
        <v>164</v>
      </c>
      <c r="D25" s="25">
        <v>167</v>
      </c>
      <c r="E25" s="22">
        <v>164</v>
      </c>
      <c r="F25" s="22">
        <v>168</v>
      </c>
      <c r="G25" s="22">
        <v>146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s="20" customFormat="1" ht="12" customHeight="1">
      <c r="A26" s="24" t="s">
        <v>22</v>
      </c>
      <c r="B26" s="25">
        <v>53</v>
      </c>
      <c r="C26" s="25">
        <v>50</v>
      </c>
      <c r="D26" s="25">
        <v>48</v>
      </c>
      <c r="E26" s="22">
        <v>49</v>
      </c>
      <c r="F26" s="22">
        <v>54</v>
      </c>
      <c r="G26" s="22">
        <v>51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s="20" customFormat="1" ht="12" customHeight="1">
      <c r="A27" s="24" t="s">
        <v>21</v>
      </c>
      <c r="B27" s="25">
        <v>128</v>
      </c>
      <c r="C27" s="25">
        <v>117</v>
      </c>
      <c r="D27" s="25">
        <v>111</v>
      </c>
      <c r="E27" s="22">
        <v>105</v>
      </c>
      <c r="F27" s="22">
        <v>104</v>
      </c>
      <c r="G27" s="22">
        <v>90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s="20" customFormat="1" ht="12" customHeight="1">
      <c r="A28" s="24" t="s">
        <v>20</v>
      </c>
      <c r="B28" s="25">
        <v>22</v>
      </c>
      <c r="C28" s="25">
        <v>13</v>
      </c>
      <c r="D28" s="25">
        <v>13</v>
      </c>
      <c r="E28" s="22">
        <v>16</v>
      </c>
      <c r="F28" s="22">
        <v>12</v>
      </c>
      <c r="G28" s="22">
        <v>11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s="20" customFormat="1" ht="12" customHeight="1">
      <c r="A29" s="24" t="s">
        <v>19</v>
      </c>
      <c r="B29" s="25">
        <v>13</v>
      </c>
      <c r="C29" s="25">
        <v>10</v>
      </c>
      <c r="D29" s="23">
        <v>12</v>
      </c>
      <c r="E29" s="22">
        <v>13</v>
      </c>
      <c r="F29" s="22">
        <v>13</v>
      </c>
      <c r="G29" s="22">
        <v>12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s="20" customFormat="1" ht="12" customHeight="1">
      <c r="A30" s="24" t="s">
        <v>18</v>
      </c>
      <c r="B30" s="25">
        <v>52</v>
      </c>
      <c r="C30" s="25">
        <v>49</v>
      </c>
      <c r="D30" s="23">
        <v>49</v>
      </c>
      <c r="E30" s="22">
        <v>43</v>
      </c>
      <c r="F30" s="22">
        <v>45</v>
      </c>
      <c r="G30" s="22">
        <v>42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s="20" customFormat="1" ht="12" customHeight="1">
      <c r="A31" s="24" t="s">
        <v>17</v>
      </c>
      <c r="B31" s="25">
        <v>7</v>
      </c>
      <c r="C31" s="25">
        <v>9</v>
      </c>
      <c r="D31" s="25">
        <v>6</v>
      </c>
      <c r="E31" s="22">
        <v>6</v>
      </c>
      <c r="F31" s="22">
        <v>8</v>
      </c>
      <c r="G31" s="22">
        <v>5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s="20" customFormat="1" ht="12" customHeight="1">
      <c r="A32" s="24" t="s">
        <v>16</v>
      </c>
      <c r="B32" s="25">
        <v>27</v>
      </c>
      <c r="C32" s="25">
        <v>28</v>
      </c>
      <c r="D32" s="25">
        <v>26</v>
      </c>
      <c r="E32" s="22">
        <v>29</v>
      </c>
      <c r="F32" s="22">
        <v>29</v>
      </c>
      <c r="G32" s="22">
        <v>29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s="20" customFormat="1" ht="12" customHeight="1">
      <c r="A33" s="24" t="s">
        <v>15</v>
      </c>
      <c r="B33" s="25">
        <v>22</v>
      </c>
      <c r="C33" s="25">
        <v>19</v>
      </c>
      <c r="D33" s="25">
        <v>17</v>
      </c>
      <c r="E33" s="22">
        <v>13</v>
      </c>
      <c r="F33" s="22">
        <v>11</v>
      </c>
      <c r="G33" s="22">
        <v>12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s="20" customFormat="1" ht="8.1" customHeight="1">
      <c r="A34" s="24"/>
      <c r="B34" s="28"/>
      <c r="C34" s="27"/>
      <c r="D34" s="26"/>
      <c r="E34" s="26"/>
      <c r="F34" s="26"/>
      <c r="G34" s="26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s="20" customFormat="1" ht="13.5" customHeight="1">
      <c r="A35" s="24"/>
      <c r="B35" s="108" t="s">
        <v>40</v>
      </c>
      <c r="C35" s="109"/>
      <c r="D35" s="109"/>
      <c r="E35" s="109"/>
      <c r="F35" s="109"/>
      <c r="G35" s="109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s="20" customFormat="1" ht="13.5" customHeight="1">
      <c r="A36" s="24" t="s">
        <v>39</v>
      </c>
      <c r="B36" s="25">
        <v>34009</v>
      </c>
      <c r="C36" s="25">
        <v>33261</v>
      </c>
      <c r="D36" s="25">
        <v>32647</v>
      </c>
      <c r="E36" s="25">
        <v>33101</v>
      </c>
      <c r="F36" s="25">
        <v>33263</v>
      </c>
      <c r="G36" s="25">
        <f>SUM(G37:G60)</f>
        <v>31951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s="20" customFormat="1" ht="12" customHeight="1">
      <c r="A37" s="24" t="s">
        <v>38</v>
      </c>
      <c r="B37" s="23">
        <v>1364</v>
      </c>
      <c r="C37" s="23">
        <v>1386</v>
      </c>
      <c r="D37" s="23">
        <v>1381</v>
      </c>
      <c r="E37" s="22">
        <v>1348</v>
      </c>
      <c r="F37" s="22">
        <v>1541</v>
      </c>
      <c r="G37" s="22">
        <v>1123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s="20" customFormat="1" ht="12" customHeight="1">
      <c r="A38" s="24" t="s">
        <v>37</v>
      </c>
      <c r="B38" s="23">
        <v>32</v>
      </c>
      <c r="C38" s="23">
        <v>30</v>
      </c>
      <c r="D38" s="23">
        <v>12</v>
      </c>
      <c r="E38" s="22">
        <v>12</v>
      </c>
      <c r="F38" s="22">
        <v>12</v>
      </c>
      <c r="G38" s="22">
        <v>19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s="20" customFormat="1" ht="12" customHeight="1">
      <c r="A39" s="24" t="s">
        <v>36</v>
      </c>
      <c r="B39" s="23">
        <v>108</v>
      </c>
      <c r="C39" s="23">
        <v>104</v>
      </c>
      <c r="D39" s="23">
        <v>117</v>
      </c>
      <c r="E39" s="22">
        <v>116</v>
      </c>
      <c r="F39" s="22">
        <v>123</v>
      </c>
      <c r="G39" s="22">
        <v>92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s="20" customFormat="1" ht="12" customHeight="1">
      <c r="A40" s="24" t="s">
        <v>35</v>
      </c>
      <c r="B40" s="23">
        <v>85</v>
      </c>
      <c r="C40" s="23">
        <v>89</v>
      </c>
      <c r="D40" s="23">
        <v>105</v>
      </c>
      <c r="E40" s="22">
        <v>113</v>
      </c>
      <c r="F40" s="22">
        <v>95</v>
      </c>
      <c r="G40" s="22">
        <v>124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 s="20" customFormat="1" ht="12" customHeight="1">
      <c r="A41" s="24" t="s">
        <v>34</v>
      </c>
      <c r="B41" s="23">
        <v>45</v>
      </c>
      <c r="C41" s="23">
        <v>42</v>
      </c>
      <c r="D41" s="23">
        <v>42</v>
      </c>
      <c r="E41" s="22">
        <v>36</v>
      </c>
      <c r="F41" s="22">
        <v>36</v>
      </c>
      <c r="G41" s="22">
        <v>56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 s="20" customFormat="1" ht="12" customHeight="1">
      <c r="A42" s="24" t="s">
        <v>33</v>
      </c>
      <c r="B42" s="23">
        <v>1095</v>
      </c>
      <c r="C42" s="23">
        <v>984</v>
      </c>
      <c r="D42" s="23">
        <v>1004</v>
      </c>
      <c r="E42" s="22">
        <v>971</v>
      </c>
      <c r="F42" s="22">
        <v>947</v>
      </c>
      <c r="G42" s="22">
        <v>964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 s="20" customFormat="1" ht="12" customHeight="1">
      <c r="A43" s="24" t="s">
        <v>32</v>
      </c>
      <c r="B43" s="23">
        <v>470</v>
      </c>
      <c r="C43" s="23">
        <v>551</v>
      </c>
      <c r="D43" s="23">
        <v>474</v>
      </c>
      <c r="E43" s="22">
        <v>507</v>
      </c>
      <c r="F43" s="22">
        <v>536</v>
      </c>
      <c r="G43" s="22">
        <v>569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1:35" s="20" customFormat="1" ht="12" customHeight="1">
      <c r="A44" s="24" t="s">
        <v>31</v>
      </c>
      <c r="B44" s="23">
        <v>2824</v>
      </c>
      <c r="C44" s="23">
        <v>2841</v>
      </c>
      <c r="D44" s="23">
        <v>2964</v>
      </c>
      <c r="E44" s="22">
        <v>2956</v>
      </c>
      <c r="F44" s="22">
        <v>2847</v>
      </c>
      <c r="G44" s="22">
        <v>2662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1:35" s="20" customFormat="1" ht="12" customHeight="1">
      <c r="A45" s="24" t="s">
        <v>30</v>
      </c>
      <c r="B45" s="23">
        <v>68</v>
      </c>
      <c r="C45" s="23">
        <v>9</v>
      </c>
      <c r="D45" s="23">
        <v>9</v>
      </c>
      <c r="E45" s="22">
        <v>9</v>
      </c>
      <c r="F45" s="22">
        <v>8</v>
      </c>
      <c r="G45" s="22">
        <v>27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1:35" s="20" customFormat="1" ht="12" customHeight="1">
      <c r="A46" s="24" t="s">
        <v>29</v>
      </c>
      <c r="B46" s="23">
        <v>1507</v>
      </c>
      <c r="C46" s="23">
        <v>1450</v>
      </c>
      <c r="D46" s="23">
        <v>1448</v>
      </c>
      <c r="E46" s="22">
        <v>1452</v>
      </c>
      <c r="F46" s="22">
        <v>1470</v>
      </c>
      <c r="G46" s="22">
        <v>966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1:35" s="20" customFormat="1" ht="12" customHeight="1">
      <c r="A47" s="24" t="s">
        <v>28</v>
      </c>
      <c r="B47" s="23">
        <v>55</v>
      </c>
      <c r="C47" s="23">
        <v>29</v>
      </c>
      <c r="D47" s="23">
        <v>41</v>
      </c>
      <c r="E47" s="22">
        <v>32</v>
      </c>
      <c r="F47" s="22">
        <v>44</v>
      </c>
      <c r="G47" s="22">
        <v>36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 s="20" customFormat="1" ht="12" customHeight="1">
      <c r="A48" s="24" t="s">
        <v>27</v>
      </c>
      <c r="B48" s="23">
        <v>14</v>
      </c>
      <c r="C48" s="23">
        <v>15</v>
      </c>
      <c r="D48" s="23">
        <v>13</v>
      </c>
      <c r="E48" s="22">
        <v>18</v>
      </c>
      <c r="F48" s="22">
        <v>16</v>
      </c>
      <c r="G48" s="22">
        <v>14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 s="20" customFormat="1" ht="12" customHeight="1">
      <c r="A49" s="24" t="s">
        <v>26</v>
      </c>
      <c r="B49" s="23">
        <v>983</v>
      </c>
      <c r="C49" s="23">
        <v>845</v>
      </c>
      <c r="D49" s="23">
        <v>793</v>
      </c>
      <c r="E49" s="22">
        <v>815</v>
      </c>
      <c r="F49" s="22">
        <v>814</v>
      </c>
      <c r="G49" s="22">
        <v>861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 s="20" customFormat="1" ht="12" customHeight="1">
      <c r="A50" s="24" t="s">
        <v>25</v>
      </c>
      <c r="B50" s="23">
        <v>3744</v>
      </c>
      <c r="C50" s="23">
        <v>3870</v>
      </c>
      <c r="D50" s="23">
        <v>3816</v>
      </c>
      <c r="E50" s="22">
        <v>3751</v>
      </c>
      <c r="F50" s="22">
        <v>3748</v>
      </c>
      <c r="G50" s="22">
        <v>3972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 s="20" customFormat="1" ht="12" customHeight="1">
      <c r="A51" s="24" t="s">
        <v>24</v>
      </c>
      <c r="B51" s="23">
        <v>1771</v>
      </c>
      <c r="C51" s="23">
        <v>1812</v>
      </c>
      <c r="D51" s="23">
        <v>1902</v>
      </c>
      <c r="E51" s="22">
        <v>1893</v>
      </c>
      <c r="F51" s="22">
        <v>1901</v>
      </c>
      <c r="G51" s="22">
        <v>1561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 s="20" customFormat="1" ht="12" customHeight="1">
      <c r="A52" s="24" t="s">
        <v>23</v>
      </c>
      <c r="B52" s="23">
        <v>3427</v>
      </c>
      <c r="C52" s="23">
        <v>3753</v>
      </c>
      <c r="D52" s="23">
        <v>3721</v>
      </c>
      <c r="E52" s="22">
        <v>3751</v>
      </c>
      <c r="F52" s="22">
        <v>3875</v>
      </c>
      <c r="G52" s="22">
        <v>3592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 s="20" customFormat="1" ht="12" customHeight="1">
      <c r="A53" s="24" t="s">
        <v>22</v>
      </c>
      <c r="B53" s="23">
        <v>2080</v>
      </c>
      <c r="C53" s="23">
        <v>1852</v>
      </c>
      <c r="D53" s="23">
        <v>1844</v>
      </c>
      <c r="E53" s="22">
        <v>1833</v>
      </c>
      <c r="F53" s="22">
        <v>1846</v>
      </c>
      <c r="G53" s="22">
        <v>2197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 s="20" customFormat="1" ht="12" customHeight="1">
      <c r="A54" s="24" t="s">
        <v>21</v>
      </c>
      <c r="B54" s="23">
        <v>3336</v>
      </c>
      <c r="C54" s="23">
        <v>3325</v>
      </c>
      <c r="D54" s="23">
        <v>2852</v>
      </c>
      <c r="E54" s="22">
        <v>3046</v>
      </c>
      <c r="F54" s="22">
        <v>3012</v>
      </c>
      <c r="G54" s="22">
        <v>2618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 s="20" customFormat="1" ht="12" customHeight="1">
      <c r="A55" s="24" t="s">
        <v>20</v>
      </c>
      <c r="B55" s="23">
        <v>574</v>
      </c>
      <c r="C55" s="23">
        <v>582</v>
      </c>
      <c r="D55" s="23">
        <v>708</v>
      </c>
      <c r="E55" s="22">
        <v>763</v>
      </c>
      <c r="F55" s="22">
        <v>688</v>
      </c>
      <c r="G55" s="22">
        <v>579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 s="20" customFormat="1" ht="12" customHeight="1">
      <c r="A56" s="24" t="s">
        <v>19</v>
      </c>
      <c r="B56" s="23">
        <v>914</v>
      </c>
      <c r="C56" s="23">
        <v>666</v>
      </c>
      <c r="D56" s="23">
        <v>802</v>
      </c>
      <c r="E56" s="22">
        <v>1119</v>
      </c>
      <c r="F56" s="22">
        <v>981</v>
      </c>
      <c r="G56" s="22">
        <v>1174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 s="20" customFormat="1" ht="12" customHeight="1">
      <c r="A57" s="24" t="s">
        <v>18</v>
      </c>
      <c r="B57" s="23">
        <v>3261</v>
      </c>
      <c r="C57" s="23">
        <v>3380</v>
      </c>
      <c r="D57" s="23">
        <v>3252</v>
      </c>
      <c r="E57" s="22">
        <v>3278</v>
      </c>
      <c r="F57" s="22">
        <v>3364</v>
      </c>
      <c r="G57" s="22">
        <v>3398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 s="20" customFormat="1" ht="12" customHeight="1">
      <c r="A58" s="24" t="s">
        <v>17</v>
      </c>
      <c r="B58" s="23">
        <v>3087</v>
      </c>
      <c r="C58" s="23">
        <v>2495</v>
      </c>
      <c r="D58" s="23">
        <v>2456</v>
      </c>
      <c r="E58" s="22">
        <v>2371</v>
      </c>
      <c r="F58" s="22">
        <v>2465</v>
      </c>
      <c r="G58" s="22">
        <v>2423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 s="20" customFormat="1" ht="12" customHeight="1">
      <c r="A59" s="24" t="s">
        <v>16</v>
      </c>
      <c r="B59" s="23">
        <v>2832</v>
      </c>
      <c r="C59" s="23">
        <v>2841</v>
      </c>
      <c r="D59" s="23">
        <v>2590</v>
      </c>
      <c r="E59" s="22">
        <v>2712</v>
      </c>
      <c r="F59" s="22">
        <v>2706</v>
      </c>
      <c r="G59" s="22">
        <v>2713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1:35" s="20" customFormat="1" ht="12" customHeight="1">
      <c r="A60" s="24" t="s">
        <v>15</v>
      </c>
      <c r="B60" s="23">
        <v>333</v>
      </c>
      <c r="C60" s="23">
        <v>310</v>
      </c>
      <c r="D60" s="23">
        <v>301</v>
      </c>
      <c r="E60" s="22">
        <v>199</v>
      </c>
      <c r="F60" s="22">
        <v>188</v>
      </c>
      <c r="G60" s="22">
        <v>211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 ht="5.0999999999999996" customHeight="1">
      <c r="A61" s="19"/>
      <c r="B61" s="18"/>
      <c r="C61" s="18"/>
      <c r="D61" s="18"/>
      <c r="E61" s="18"/>
      <c r="F61" s="18"/>
      <c r="G61" s="18"/>
    </row>
    <row r="62" spans="1:35">
      <c r="A62" s="17" t="s">
        <v>14</v>
      </c>
      <c r="B62" s="6"/>
      <c r="C62" s="6"/>
      <c r="D62" s="6"/>
      <c r="E62" s="6"/>
      <c r="F62" s="6"/>
      <c r="G62" s="6"/>
    </row>
    <row r="63" spans="1:35">
      <c r="A63" s="16" t="s">
        <v>13</v>
      </c>
      <c r="B63" s="6"/>
      <c r="C63" s="6"/>
      <c r="D63" s="6"/>
      <c r="E63" s="6"/>
      <c r="F63" s="6"/>
      <c r="G63" s="6"/>
    </row>
    <row r="64" spans="1:35">
      <c r="A64" s="16" t="s">
        <v>12</v>
      </c>
      <c r="B64" s="6"/>
      <c r="C64" s="6"/>
      <c r="D64" s="6"/>
      <c r="E64" s="6"/>
      <c r="F64" s="6"/>
      <c r="G64" s="6"/>
    </row>
    <row r="65" spans="1:7">
      <c r="A65" s="6" t="s">
        <v>11</v>
      </c>
      <c r="B65" s="6"/>
      <c r="C65" s="6"/>
      <c r="D65" s="6"/>
      <c r="E65" s="6"/>
      <c r="F65" s="6"/>
      <c r="G65" s="6"/>
    </row>
  </sheetData>
  <mergeCells count="3">
    <mergeCell ref="A3:H3"/>
    <mergeCell ref="B8:G8"/>
    <mergeCell ref="B35:G35"/>
  </mergeCells>
  <phoneticPr fontId="2"/>
  <pageMargins left="0.98425196850393704" right="0.19685039370078741" top="0.39370078740157483" bottom="0.39370078740157483" header="0.31496062992125984" footer="0.51181102362204722"/>
  <pageSetup paperSize="9" firstPageNumber="53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view="pageBreakPreview" zoomScaleNormal="100" zoomScaleSheetLayoutView="100" workbookViewId="0">
      <selection activeCell="I4" sqref="I4"/>
    </sheetView>
  </sheetViews>
  <sheetFormatPr defaultRowHeight="13.5"/>
  <cols>
    <col min="1" max="1" width="18.125" style="21" customWidth="1"/>
    <col min="2" max="7" width="10.625" style="21" customWidth="1"/>
    <col min="8" max="8" width="9.5" style="21" customWidth="1"/>
    <col min="9" max="35" width="9" style="21"/>
    <col min="36" max="16384" width="9" style="20"/>
  </cols>
  <sheetData>
    <row r="1" spans="1:11">
      <c r="A1" s="26" t="s">
        <v>5</v>
      </c>
      <c r="B1" s="26"/>
      <c r="C1" s="26"/>
      <c r="D1" s="26"/>
      <c r="E1" s="26"/>
      <c r="F1" s="26"/>
      <c r="G1" s="26"/>
      <c r="H1" s="9"/>
    </row>
    <row r="2" spans="1:11">
      <c r="A2" s="26"/>
      <c r="B2" s="26"/>
      <c r="C2" s="26"/>
      <c r="D2" s="26"/>
      <c r="E2" s="26"/>
      <c r="F2" s="26"/>
      <c r="G2" s="26"/>
      <c r="H2" s="26"/>
    </row>
    <row r="3" spans="1:11" ht="14.25">
      <c r="A3" s="47" t="s">
        <v>63</v>
      </c>
      <c r="B3" s="26"/>
      <c r="C3" s="26"/>
      <c r="D3" s="26"/>
      <c r="E3" s="26"/>
      <c r="F3" s="26"/>
      <c r="G3" s="26"/>
      <c r="H3" s="26"/>
    </row>
    <row r="4" spans="1:11">
      <c r="A4" s="26"/>
      <c r="B4" s="26"/>
      <c r="C4" s="26"/>
      <c r="D4" s="26"/>
      <c r="E4" s="26"/>
      <c r="F4" s="26"/>
      <c r="G4" s="9" t="s">
        <v>62</v>
      </c>
    </row>
    <row r="5" spans="1:11" ht="26.25" customHeight="1">
      <c r="A5" s="32" t="s">
        <v>48</v>
      </c>
      <c r="B5" s="30" t="s">
        <v>61</v>
      </c>
      <c r="C5" s="30" t="s">
        <v>60</v>
      </c>
      <c r="D5" s="30" t="s">
        <v>59</v>
      </c>
      <c r="E5" s="30" t="s">
        <v>58</v>
      </c>
      <c r="F5" s="30" t="s">
        <v>57</v>
      </c>
      <c r="G5" s="30" t="s">
        <v>56</v>
      </c>
    </row>
    <row r="6" spans="1:11" ht="13.5" customHeight="1">
      <c r="A6" s="29"/>
      <c r="B6" s="106" t="s">
        <v>55</v>
      </c>
      <c r="C6" s="107"/>
      <c r="D6" s="107"/>
      <c r="E6" s="107"/>
      <c r="F6" s="107"/>
      <c r="G6" s="107"/>
    </row>
    <row r="7" spans="1:11" ht="13.5" customHeight="1">
      <c r="A7" s="46" t="s">
        <v>39</v>
      </c>
      <c r="B7" s="23">
        <v>1377550</v>
      </c>
      <c r="C7" s="39">
        <v>1361983</v>
      </c>
      <c r="D7" s="40">
        <v>1368173</v>
      </c>
      <c r="E7" s="40">
        <v>1449763</v>
      </c>
      <c r="F7" s="40">
        <v>1461334</v>
      </c>
      <c r="G7" s="40">
        <f>SUM(G8:G31)</f>
        <v>1308745.8799999999</v>
      </c>
      <c r="J7" s="45"/>
    </row>
    <row r="8" spans="1:11" ht="12" customHeight="1">
      <c r="A8" s="42" t="s">
        <v>38</v>
      </c>
      <c r="B8" s="23">
        <v>17237</v>
      </c>
      <c r="C8" s="39">
        <v>21797</v>
      </c>
      <c r="D8" s="39">
        <v>21366</v>
      </c>
      <c r="E8" s="40">
        <v>22714</v>
      </c>
      <c r="F8" s="39">
        <v>26565</v>
      </c>
      <c r="G8" s="39">
        <v>21774.25</v>
      </c>
      <c r="J8" s="44"/>
      <c r="K8" s="38"/>
    </row>
    <row r="9" spans="1:11" ht="12" customHeight="1">
      <c r="A9" s="42" t="s">
        <v>37</v>
      </c>
      <c r="B9" s="23">
        <v>1005</v>
      </c>
      <c r="C9" s="39" t="s">
        <v>53</v>
      </c>
      <c r="D9" s="39" t="s">
        <v>53</v>
      </c>
      <c r="E9" s="40" t="s">
        <v>54</v>
      </c>
      <c r="F9" s="39" t="s">
        <v>54</v>
      </c>
      <c r="G9" s="39" t="s">
        <v>54</v>
      </c>
      <c r="K9" s="43"/>
    </row>
    <row r="10" spans="1:11" ht="12" customHeight="1">
      <c r="A10" s="42" t="s">
        <v>36</v>
      </c>
      <c r="B10" s="23">
        <v>1156</v>
      </c>
      <c r="C10" s="39">
        <v>633</v>
      </c>
      <c r="D10" s="39">
        <v>614</v>
      </c>
      <c r="E10" s="40">
        <v>557</v>
      </c>
      <c r="F10" s="39">
        <v>526</v>
      </c>
      <c r="G10" s="39">
        <v>1401.68</v>
      </c>
      <c r="K10" s="38"/>
    </row>
    <row r="11" spans="1:11" ht="12" customHeight="1">
      <c r="A11" s="42" t="s">
        <v>35</v>
      </c>
      <c r="B11" s="23">
        <v>1297</v>
      </c>
      <c r="C11" s="39">
        <v>6263</v>
      </c>
      <c r="D11" s="39">
        <v>1606</v>
      </c>
      <c r="E11" s="40">
        <v>2169</v>
      </c>
      <c r="F11" s="39">
        <v>2133</v>
      </c>
      <c r="G11" s="39">
        <v>1409.44</v>
      </c>
      <c r="K11" s="38"/>
    </row>
    <row r="12" spans="1:11" ht="12" customHeight="1">
      <c r="A12" s="42" t="s">
        <v>34</v>
      </c>
      <c r="B12" s="23">
        <v>1208</v>
      </c>
      <c r="C12" s="39">
        <v>1233</v>
      </c>
      <c r="D12" s="39">
        <v>1165</v>
      </c>
      <c r="E12" s="40" t="s">
        <v>54</v>
      </c>
      <c r="F12" s="39" t="s">
        <v>54</v>
      </c>
      <c r="G12" s="39">
        <v>1524.76</v>
      </c>
      <c r="K12" s="38"/>
    </row>
    <row r="13" spans="1:11" ht="12" customHeight="1">
      <c r="A13" s="42" t="s">
        <v>33</v>
      </c>
      <c r="B13" s="23">
        <v>64619</v>
      </c>
      <c r="C13" s="39">
        <v>64827</v>
      </c>
      <c r="D13" s="39">
        <v>67488</v>
      </c>
      <c r="E13" s="40">
        <v>72415</v>
      </c>
      <c r="F13" s="39">
        <v>73915</v>
      </c>
      <c r="G13" s="39">
        <v>70363.53</v>
      </c>
      <c r="K13" s="38"/>
    </row>
    <row r="14" spans="1:11" ht="12" customHeight="1">
      <c r="A14" s="42" t="s">
        <v>32</v>
      </c>
      <c r="B14" s="23">
        <v>12231</v>
      </c>
      <c r="C14" s="39">
        <v>10756</v>
      </c>
      <c r="D14" s="39">
        <v>8526</v>
      </c>
      <c r="E14" s="40">
        <v>8033</v>
      </c>
      <c r="F14" s="39">
        <v>9467</v>
      </c>
      <c r="G14" s="39">
        <v>7070.14</v>
      </c>
      <c r="K14" s="38"/>
    </row>
    <row r="15" spans="1:11" ht="12" customHeight="1">
      <c r="A15" s="42" t="s">
        <v>31</v>
      </c>
      <c r="B15" s="23">
        <v>156918</v>
      </c>
      <c r="C15" s="39">
        <v>203235</v>
      </c>
      <c r="D15" s="39">
        <v>214159</v>
      </c>
      <c r="E15" s="40">
        <v>226275</v>
      </c>
      <c r="F15" s="39">
        <v>218456</v>
      </c>
      <c r="G15" s="39">
        <v>205680.83</v>
      </c>
      <c r="K15" s="38"/>
    </row>
    <row r="16" spans="1:11" ht="12" customHeight="1">
      <c r="A16" s="42" t="s">
        <v>30</v>
      </c>
      <c r="B16" s="23" t="s">
        <v>53</v>
      </c>
      <c r="C16" s="39" t="s">
        <v>53</v>
      </c>
      <c r="D16" s="39" t="s">
        <v>53</v>
      </c>
      <c r="E16" s="40" t="s">
        <v>54</v>
      </c>
      <c r="F16" s="39" t="s">
        <v>54</v>
      </c>
      <c r="G16" s="39" t="s">
        <v>54</v>
      </c>
      <c r="K16" s="43"/>
    </row>
    <row r="17" spans="1:11" ht="12" customHeight="1">
      <c r="A17" s="42" t="s">
        <v>29</v>
      </c>
      <c r="B17" s="23">
        <v>46205</v>
      </c>
      <c r="C17" s="39">
        <v>43095</v>
      </c>
      <c r="D17" s="39">
        <v>46737</v>
      </c>
      <c r="E17" s="40">
        <v>47709</v>
      </c>
      <c r="F17" s="39">
        <v>48743</v>
      </c>
      <c r="G17" s="39">
        <v>38813.730000000003</v>
      </c>
      <c r="K17" s="38"/>
    </row>
    <row r="18" spans="1:11" ht="12" customHeight="1">
      <c r="A18" s="42" t="s">
        <v>28</v>
      </c>
      <c r="B18" s="23">
        <v>935</v>
      </c>
      <c r="C18" s="39">
        <v>581</v>
      </c>
      <c r="D18" s="39">
        <v>802</v>
      </c>
      <c r="E18" s="40">
        <v>517</v>
      </c>
      <c r="F18" s="39">
        <v>726</v>
      </c>
      <c r="G18" s="39">
        <v>739.82</v>
      </c>
      <c r="K18" s="38"/>
    </row>
    <row r="19" spans="1:11" ht="12" customHeight="1">
      <c r="A19" s="42" t="s">
        <v>27</v>
      </c>
      <c r="B19" s="23" t="s">
        <v>53</v>
      </c>
      <c r="C19" s="39" t="s">
        <v>53</v>
      </c>
      <c r="D19" s="39" t="s">
        <v>53</v>
      </c>
      <c r="E19" s="41">
        <v>1743</v>
      </c>
      <c r="F19" s="41">
        <v>2008</v>
      </c>
      <c r="G19" s="41">
        <v>781.12</v>
      </c>
      <c r="K19" s="43"/>
    </row>
    <row r="20" spans="1:11" ht="12" customHeight="1">
      <c r="A20" s="42" t="s">
        <v>26</v>
      </c>
      <c r="B20" s="23">
        <v>37045</v>
      </c>
      <c r="C20" s="39">
        <v>32783</v>
      </c>
      <c r="D20" s="39">
        <v>33192</v>
      </c>
      <c r="E20" s="40">
        <v>44317</v>
      </c>
      <c r="F20" s="39">
        <v>29439</v>
      </c>
      <c r="G20" s="39">
        <v>32339.35</v>
      </c>
      <c r="K20" s="38"/>
    </row>
    <row r="21" spans="1:11" ht="12" customHeight="1">
      <c r="A21" s="42" t="s">
        <v>25</v>
      </c>
      <c r="B21" s="23">
        <v>266609</v>
      </c>
      <c r="C21" s="39">
        <v>246543</v>
      </c>
      <c r="D21" s="39">
        <v>245549</v>
      </c>
      <c r="E21" s="40">
        <v>253846</v>
      </c>
      <c r="F21" s="39">
        <v>246890</v>
      </c>
      <c r="G21" s="39">
        <v>227344.55</v>
      </c>
      <c r="K21" s="38"/>
    </row>
    <row r="22" spans="1:11" ht="12" customHeight="1">
      <c r="A22" s="42" t="s">
        <v>24</v>
      </c>
      <c r="B22" s="23">
        <v>90987</v>
      </c>
      <c r="C22" s="39">
        <v>94038</v>
      </c>
      <c r="D22" s="39">
        <v>108855</v>
      </c>
      <c r="E22" s="40">
        <v>118669</v>
      </c>
      <c r="F22" s="39">
        <v>117904</v>
      </c>
      <c r="G22" s="39">
        <v>60062.5</v>
      </c>
      <c r="K22" s="38"/>
    </row>
    <row r="23" spans="1:11" ht="12" customHeight="1">
      <c r="A23" s="42" t="s">
        <v>23</v>
      </c>
      <c r="B23" s="23">
        <v>74101</v>
      </c>
      <c r="C23" s="39">
        <v>83678</v>
      </c>
      <c r="D23" s="39">
        <v>85082</v>
      </c>
      <c r="E23" s="40">
        <v>87983</v>
      </c>
      <c r="F23" s="39">
        <v>90710</v>
      </c>
      <c r="G23" s="39">
        <v>90434.43</v>
      </c>
      <c r="K23" s="38"/>
    </row>
    <row r="24" spans="1:11" ht="12" customHeight="1">
      <c r="A24" s="42" t="s">
        <v>22</v>
      </c>
      <c r="B24" s="23">
        <v>56912</v>
      </c>
      <c r="C24" s="39">
        <v>48954</v>
      </c>
      <c r="D24" s="39">
        <v>46526</v>
      </c>
      <c r="E24" s="40">
        <v>49163</v>
      </c>
      <c r="F24" s="39">
        <v>46158</v>
      </c>
      <c r="G24" s="39">
        <v>53771.43</v>
      </c>
      <c r="K24" s="38"/>
    </row>
    <row r="25" spans="1:11" ht="12" customHeight="1">
      <c r="A25" s="42" t="s">
        <v>21</v>
      </c>
      <c r="B25" s="23">
        <v>101085</v>
      </c>
      <c r="C25" s="39">
        <v>93547</v>
      </c>
      <c r="D25" s="39">
        <v>90142</v>
      </c>
      <c r="E25" s="40">
        <v>97859</v>
      </c>
      <c r="F25" s="39">
        <v>94246</v>
      </c>
      <c r="G25" s="39">
        <v>80884.149999999994</v>
      </c>
      <c r="K25" s="38"/>
    </row>
    <row r="26" spans="1:11" ht="12" customHeight="1">
      <c r="A26" s="42" t="s">
        <v>20</v>
      </c>
      <c r="B26" s="23">
        <v>13436</v>
      </c>
      <c r="C26" s="39">
        <v>11514</v>
      </c>
      <c r="D26" s="39">
        <v>16022</v>
      </c>
      <c r="E26" s="40">
        <v>17293</v>
      </c>
      <c r="F26" s="39">
        <v>17270</v>
      </c>
      <c r="G26" s="39">
        <v>16950.3</v>
      </c>
      <c r="K26" s="38"/>
    </row>
    <row r="27" spans="1:11" ht="12" customHeight="1">
      <c r="A27" s="42" t="s">
        <v>19</v>
      </c>
      <c r="B27" s="23">
        <v>18475</v>
      </c>
      <c r="C27" s="39">
        <v>12667</v>
      </c>
      <c r="D27" s="39">
        <v>15223</v>
      </c>
      <c r="E27" s="40">
        <v>21521</v>
      </c>
      <c r="F27" s="39">
        <v>20358</v>
      </c>
      <c r="G27" s="39">
        <v>21899.45</v>
      </c>
      <c r="K27" s="38"/>
    </row>
    <row r="28" spans="1:11" ht="12" customHeight="1">
      <c r="A28" s="42" t="s">
        <v>18</v>
      </c>
      <c r="B28" s="23">
        <v>144387</v>
      </c>
      <c r="C28" s="39">
        <v>137800</v>
      </c>
      <c r="D28" s="39">
        <v>132303</v>
      </c>
      <c r="E28" s="40">
        <v>139373</v>
      </c>
      <c r="F28" s="39">
        <v>155773</v>
      </c>
      <c r="G28" s="39">
        <v>143979.76</v>
      </c>
      <c r="K28" s="38"/>
    </row>
    <row r="29" spans="1:11" ht="12" customHeight="1">
      <c r="A29" s="42" t="s">
        <v>17</v>
      </c>
      <c r="B29" s="23">
        <v>139594</v>
      </c>
      <c r="C29" s="39">
        <v>126426</v>
      </c>
      <c r="D29" s="39">
        <v>115105</v>
      </c>
      <c r="E29" s="40">
        <v>112800</v>
      </c>
      <c r="F29" s="39">
        <v>133811</v>
      </c>
      <c r="G29" s="39">
        <v>118799.21</v>
      </c>
      <c r="K29" s="38"/>
    </row>
    <row r="30" spans="1:11" ht="12" customHeight="1">
      <c r="A30" s="42" t="s">
        <v>16</v>
      </c>
      <c r="B30" s="23">
        <v>122995</v>
      </c>
      <c r="C30" s="39">
        <v>114187</v>
      </c>
      <c r="D30" s="39">
        <v>111756</v>
      </c>
      <c r="E30" s="40">
        <v>119900</v>
      </c>
      <c r="F30" s="39">
        <v>120388</v>
      </c>
      <c r="G30" s="39">
        <v>108535.67999999999</v>
      </c>
      <c r="K30" s="38"/>
    </row>
    <row r="31" spans="1:11" ht="12" customHeight="1">
      <c r="A31" s="42" t="s">
        <v>15</v>
      </c>
      <c r="B31" s="41">
        <v>9117</v>
      </c>
      <c r="C31" s="41">
        <v>7426</v>
      </c>
      <c r="D31" s="41">
        <v>5954</v>
      </c>
      <c r="E31" s="40">
        <v>4905</v>
      </c>
      <c r="F31" s="39">
        <v>5848</v>
      </c>
      <c r="G31" s="39">
        <f>4185.77</f>
        <v>4185.7700000000004</v>
      </c>
      <c r="K31" s="38"/>
    </row>
    <row r="32" spans="1:11" ht="5.0999999999999996" customHeight="1">
      <c r="A32" s="36"/>
      <c r="B32" s="37"/>
      <c r="C32" s="36"/>
      <c r="D32" s="36"/>
      <c r="E32" s="36"/>
      <c r="F32" s="36"/>
      <c r="G32" s="36"/>
    </row>
    <row r="33" spans="1:8">
      <c r="A33" s="26" t="s">
        <v>11</v>
      </c>
    </row>
    <row r="36" spans="1:8">
      <c r="H36" s="35"/>
    </row>
  </sheetData>
  <mergeCells count="1">
    <mergeCell ref="B6:G6"/>
  </mergeCells>
  <phoneticPr fontId="2"/>
  <pageMargins left="0.59055118110236227" right="0.39370078740157483" top="0.39370078740157483" bottom="0.39370078740157483" header="0.31496062992125984" footer="0.51181102362204722"/>
  <pageSetup paperSize="9" firstPageNumber="54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view="pageBreakPreview" topLeftCell="A34" zoomScaleNormal="100" zoomScaleSheetLayoutView="100" workbookViewId="0">
      <selection activeCell="D47" sqref="D47"/>
    </sheetView>
  </sheetViews>
  <sheetFormatPr defaultRowHeight="13.5"/>
  <cols>
    <col min="1" max="1" width="18.125" style="2" customWidth="1"/>
    <col min="2" max="9" width="9.5" style="2" customWidth="1"/>
    <col min="10" max="10" width="10.5" style="2" bestFit="1" customWidth="1"/>
    <col min="11" max="35" width="9" style="2"/>
    <col min="36" max="16384" width="9" style="1"/>
  </cols>
  <sheetData>
    <row r="1" spans="1:9">
      <c r="A1" s="6"/>
      <c r="B1" s="6"/>
      <c r="C1" s="6"/>
      <c r="D1" s="6"/>
      <c r="E1" s="6"/>
      <c r="F1" s="6"/>
      <c r="G1" s="6"/>
      <c r="H1" s="6"/>
      <c r="I1" s="9" t="s">
        <v>5</v>
      </c>
    </row>
    <row r="2" spans="1:9">
      <c r="A2" s="6"/>
      <c r="B2" s="6"/>
      <c r="C2" s="6"/>
      <c r="D2" s="6"/>
      <c r="E2" s="6"/>
      <c r="F2" s="6"/>
      <c r="G2" s="6"/>
      <c r="H2" s="6"/>
      <c r="I2" s="6"/>
    </row>
    <row r="3" spans="1:9" ht="14.25">
      <c r="A3" s="34" t="s">
        <v>89</v>
      </c>
      <c r="B3" s="6"/>
      <c r="C3" s="6"/>
      <c r="D3" s="6"/>
      <c r="E3" s="6"/>
      <c r="F3" s="6"/>
      <c r="G3" s="6"/>
      <c r="H3" s="6"/>
      <c r="I3" s="6"/>
    </row>
    <row r="4" spans="1:9">
      <c r="A4" s="4" t="s">
        <v>50</v>
      </c>
      <c r="B4" s="6"/>
      <c r="C4" s="6"/>
      <c r="D4" s="6"/>
      <c r="E4" s="6"/>
      <c r="F4" s="6"/>
      <c r="G4" s="6"/>
      <c r="H4" s="6"/>
      <c r="I4" s="6"/>
    </row>
    <row r="5" spans="1:9">
      <c r="A5" s="6"/>
      <c r="B5" s="6"/>
      <c r="C5" s="6"/>
      <c r="D5" s="6"/>
      <c r="E5" s="6"/>
      <c r="F5" s="6"/>
      <c r="G5" s="6"/>
      <c r="H5" s="26"/>
      <c r="I5" s="9" t="s">
        <v>88</v>
      </c>
    </row>
    <row r="6" spans="1:9" ht="28.5" customHeight="1">
      <c r="A6" s="57" t="s">
        <v>87</v>
      </c>
      <c r="B6" s="30" t="s">
        <v>86</v>
      </c>
      <c r="C6" s="30" t="s">
        <v>85</v>
      </c>
      <c r="D6" s="30" t="s">
        <v>84</v>
      </c>
      <c r="E6" s="30" t="s">
        <v>60</v>
      </c>
      <c r="F6" s="30" t="s">
        <v>59</v>
      </c>
      <c r="G6" s="30" t="s">
        <v>83</v>
      </c>
      <c r="H6" s="30" t="s">
        <v>82</v>
      </c>
      <c r="I6" s="30" t="s">
        <v>81</v>
      </c>
    </row>
    <row r="7" spans="1:9" ht="20.100000000000001" customHeight="1">
      <c r="A7" s="56"/>
      <c r="B7" s="106" t="s">
        <v>80</v>
      </c>
      <c r="C7" s="110"/>
      <c r="D7" s="110"/>
      <c r="E7" s="110"/>
      <c r="F7" s="110"/>
      <c r="G7" s="111" t="s">
        <v>78</v>
      </c>
      <c r="H7" s="112"/>
      <c r="I7" s="112"/>
    </row>
    <row r="8" spans="1:9" ht="16.5" customHeight="1">
      <c r="A8" s="51" t="s">
        <v>74</v>
      </c>
      <c r="B8" s="50">
        <v>824</v>
      </c>
      <c r="C8" s="50">
        <v>783</v>
      </c>
      <c r="D8" s="50">
        <v>809</v>
      </c>
      <c r="E8" s="50">
        <v>732</v>
      </c>
      <c r="F8" s="50">
        <v>716</v>
      </c>
      <c r="G8" s="50">
        <v>701</v>
      </c>
      <c r="H8" s="50">
        <v>714</v>
      </c>
      <c r="I8" s="50">
        <v>654</v>
      </c>
    </row>
    <row r="9" spans="1:9">
      <c r="A9" s="51" t="s">
        <v>73</v>
      </c>
      <c r="B9" s="50">
        <v>347</v>
      </c>
      <c r="C9" s="50">
        <v>313</v>
      </c>
      <c r="D9" s="50">
        <v>346</v>
      </c>
      <c r="E9" s="49">
        <v>272</v>
      </c>
      <c r="F9" s="49">
        <v>248</v>
      </c>
      <c r="G9" s="49">
        <v>235</v>
      </c>
      <c r="H9" s="49">
        <v>238</v>
      </c>
      <c r="I9" s="49">
        <v>216</v>
      </c>
    </row>
    <row r="10" spans="1:9">
      <c r="A10" s="51" t="s">
        <v>72</v>
      </c>
      <c r="B10" s="50">
        <v>194</v>
      </c>
      <c r="C10" s="50">
        <v>197</v>
      </c>
      <c r="D10" s="50">
        <v>192</v>
      </c>
      <c r="E10" s="49">
        <v>188</v>
      </c>
      <c r="F10" s="49">
        <v>190</v>
      </c>
      <c r="G10" s="49">
        <v>190</v>
      </c>
      <c r="H10" s="49">
        <v>197</v>
      </c>
      <c r="I10" s="49">
        <v>154</v>
      </c>
    </row>
    <row r="11" spans="1:9">
      <c r="A11" s="51" t="s">
        <v>71</v>
      </c>
      <c r="B11" s="50">
        <v>89</v>
      </c>
      <c r="C11" s="50">
        <v>82</v>
      </c>
      <c r="D11" s="50">
        <v>90</v>
      </c>
      <c r="E11" s="49">
        <v>83</v>
      </c>
      <c r="F11" s="49">
        <v>88</v>
      </c>
      <c r="G11" s="49">
        <v>85</v>
      </c>
      <c r="H11" s="49">
        <v>90</v>
      </c>
      <c r="I11" s="49">
        <v>89</v>
      </c>
    </row>
    <row r="12" spans="1:9">
      <c r="A12" s="51" t="s">
        <v>70</v>
      </c>
      <c r="B12" s="50">
        <v>66</v>
      </c>
      <c r="C12" s="50">
        <v>64</v>
      </c>
      <c r="D12" s="50">
        <v>52</v>
      </c>
      <c r="E12" s="49">
        <v>68</v>
      </c>
      <c r="F12" s="49">
        <v>65</v>
      </c>
      <c r="G12" s="49">
        <v>66</v>
      </c>
      <c r="H12" s="49">
        <v>64</v>
      </c>
      <c r="I12" s="49">
        <v>71</v>
      </c>
    </row>
    <row r="13" spans="1:9">
      <c r="A13" s="51" t="s">
        <v>69</v>
      </c>
      <c r="B13" s="50">
        <v>65</v>
      </c>
      <c r="C13" s="50">
        <v>66</v>
      </c>
      <c r="D13" s="50">
        <v>64</v>
      </c>
      <c r="E13" s="49">
        <v>60</v>
      </c>
      <c r="F13" s="49">
        <v>62</v>
      </c>
      <c r="G13" s="49">
        <v>62</v>
      </c>
      <c r="H13" s="49">
        <v>64</v>
      </c>
      <c r="I13" s="49">
        <v>60</v>
      </c>
    </row>
    <row r="14" spans="1:9">
      <c r="A14" s="51" t="s">
        <v>68</v>
      </c>
      <c r="B14" s="50">
        <v>44</v>
      </c>
      <c r="C14" s="50">
        <v>44</v>
      </c>
      <c r="D14" s="50">
        <v>47</v>
      </c>
      <c r="E14" s="49">
        <v>43</v>
      </c>
      <c r="F14" s="49">
        <v>46</v>
      </c>
      <c r="G14" s="49">
        <v>47</v>
      </c>
      <c r="H14" s="49">
        <v>45</v>
      </c>
      <c r="I14" s="49">
        <v>49</v>
      </c>
    </row>
    <row r="15" spans="1:9">
      <c r="A15" s="51" t="s">
        <v>67</v>
      </c>
      <c r="B15" s="50">
        <v>8</v>
      </c>
      <c r="C15" s="50">
        <v>7</v>
      </c>
      <c r="D15" s="50">
        <v>8</v>
      </c>
      <c r="E15" s="49">
        <v>9</v>
      </c>
      <c r="F15" s="49">
        <v>8</v>
      </c>
      <c r="G15" s="49">
        <v>7</v>
      </c>
      <c r="H15" s="49">
        <v>7</v>
      </c>
      <c r="I15" s="49">
        <v>5</v>
      </c>
    </row>
    <row r="16" spans="1:9">
      <c r="A16" s="51" t="s">
        <v>66</v>
      </c>
      <c r="B16" s="50">
        <v>11</v>
      </c>
      <c r="C16" s="50">
        <v>10</v>
      </c>
      <c r="D16" s="50">
        <v>10</v>
      </c>
      <c r="E16" s="49">
        <v>9</v>
      </c>
      <c r="F16" s="49">
        <v>9</v>
      </c>
      <c r="G16" s="49">
        <v>9</v>
      </c>
      <c r="H16" s="49">
        <v>9</v>
      </c>
      <c r="I16" s="49">
        <v>10</v>
      </c>
    </row>
    <row r="17" spans="1:35">
      <c r="A17" s="54"/>
      <c r="B17" s="6"/>
      <c r="C17" s="6"/>
      <c r="D17" s="6"/>
      <c r="E17" s="6"/>
      <c r="F17" s="6"/>
      <c r="G17" s="6"/>
      <c r="H17" s="6"/>
      <c r="I17" s="6"/>
    </row>
    <row r="18" spans="1:35">
      <c r="A18" s="54"/>
      <c r="B18" s="6"/>
      <c r="C18" s="6"/>
      <c r="D18" s="6"/>
      <c r="E18" s="6"/>
      <c r="F18" s="6"/>
      <c r="G18" s="6"/>
      <c r="H18" s="55"/>
      <c r="I18" s="55"/>
    </row>
    <row r="19" spans="1:35" ht="20.100000000000001" customHeight="1">
      <c r="A19" s="54"/>
      <c r="B19" s="108" t="s">
        <v>79</v>
      </c>
      <c r="C19" s="113"/>
      <c r="D19" s="113"/>
      <c r="E19" s="113"/>
      <c r="F19" s="113"/>
      <c r="G19" s="114" t="s">
        <v>78</v>
      </c>
      <c r="H19" s="115"/>
      <c r="I19" s="115"/>
    </row>
    <row r="20" spans="1:35" ht="16.5" customHeight="1">
      <c r="A20" s="51" t="s">
        <v>74</v>
      </c>
      <c r="B20" s="50">
        <v>34085</v>
      </c>
      <c r="C20" s="50">
        <v>32645</v>
      </c>
      <c r="D20" s="50">
        <v>34009</v>
      </c>
      <c r="E20" s="50">
        <v>33261</v>
      </c>
      <c r="F20" s="50">
        <v>32647</v>
      </c>
      <c r="G20" s="50">
        <v>33101</v>
      </c>
      <c r="H20" s="50">
        <v>33263</v>
      </c>
      <c r="I20" s="50">
        <v>31951</v>
      </c>
    </row>
    <row r="21" spans="1:35">
      <c r="A21" s="51" t="s">
        <v>73</v>
      </c>
      <c r="B21" s="50">
        <v>2094</v>
      </c>
      <c r="C21" s="50">
        <v>1905</v>
      </c>
      <c r="D21" s="50">
        <v>2035</v>
      </c>
      <c r="E21" s="49">
        <v>1720</v>
      </c>
      <c r="F21" s="49">
        <v>1571</v>
      </c>
      <c r="G21" s="49">
        <v>1504</v>
      </c>
      <c r="H21" s="49">
        <v>1506</v>
      </c>
      <c r="I21" s="49">
        <v>1358</v>
      </c>
    </row>
    <row r="22" spans="1:35">
      <c r="A22" s="51" t="s">
        <v>72</v>
      </c>
      <c r="B22" s="50">
        <v>2621</v>
      </c>
      <c r="C22" s="50">
        <v>2684</v>
      </c>
      <c r="D22" s="50">
        <v>2637</v>
      </c>
      <c r="E22" s="49">
        <v>2588</v>
      </c>
      <c r="F22" s="49">
        <v>2580</v>
      </c>
      <c r="G22" s="49">
        <v>2568</v>
      </c>
      <c r="H22" s="49">
        <v>2693</v>
      </c>
      <c r="I22" s="49">
        <v>2068</v>
      </c>
    </row>
    <row r="23" spans="1:35">
      <c r="A23" s="51" t="s">
        <v>71</v>
      </c>
      <c r="B23" s="50">
        <v>2165</v>
      </c>
      <c r="C23" s="50">
        <v>2019</v>
      </c>
      <c r="D23" s="50">
        <v>2189</v>
      </c>
      <c r="E23" s="49">
        <v>2057</v>
      </c>
      <c r="F23" s="49">
        <v>2174</v>
      </c>
      <c r="G23" s="49">
        <v>2115</v>
      </c>
      <c r="H23" s="49">
        <v>2221</v>
      </c>
      <c r="I23" s="49">
        <v>2165</v>
      </c>
    </row>
    <row r="24" spans="1:35">
      <c r="A24" s="51" t="s">
        <v>70</v>
      </c>
      <c r="B24" s="50">
        <v>2594</v>
      </c>
      <c r="C24" s="50">
        <v>2444</v>
      </c>
      <c r="D24" s="50">
        <v>2033</v>
      </c>
      <c r="E24" s="49">
        <v>2680</v>
      </c>
      <c r="F24" s="49">
        <v>2535</v>
      </c>
      <c r="G24" s="49">
        <v>2609</v>
      </c>
      <c r="H24" s="49">
        <v>2544</v>
      </c>
      <c r="I24" s="49">
        <v>2702</v>
      </c>
    </row>
    <row r="25" spans="1:35">
      <c r="A25" s="51" t="s">
        <v>69</v>
      </c>
      <c r="B25" s="50">
        <v>4527</v>
      </c>
      <c r="C25" s="50">
        <v>4581</v>
      </c>
      <c r="D25" s="50">
        <v>4346</v>
      </c>
      <c r="E25" s="49">
        <v>4236</v>
      </c>
      <c r="F25" s="49">
        <v>4183</v>
      </c>
      <c r="G25" s="49">
        <v>4294</v>
      </c>
      <c r="H25" s="49">
        <v>4538</v>
      </c>
      <c r="I25" s="49">
        <v>4180</v>
      </c>
    </row>
    <row r="26" spans="1:35">
      <c r="A26" s="51" t="s">
        <v>68</v>
      </c>
      <c r="B26" s="50">
        <v>7689</v>
      </c>
      <c r="C26" s="50">
        <v>7464</v>
      </c>
      <c r="D26" s="50">
        <v>8031</v>
      </c>
      <c r="E26" s="49">
        <v>7351</v>
      </c>
      <c r="F26" s="49">
        <v>7863</v>
      </c>
      <c r="G26" s="49">
        <v>8545</v>
      </c>
      <c r="H26" s="49">
        <v>8192</v>
      </c>
      <c r="I26" s="49">
        <v>8306</v>
      </c>
    </row>
    <row r="27" spans="1:35">
      <c r="A27" s="51" t="s">
        <v>67</v>
      </c>
      <c r="B27" s="50">
        <v>3034</v>
      </c>
      <c r="C27" s="50">
        <v>2663</v>
      </c>
      <c r="D27" s="50">
        <v>3124</v>
      </c>
      <c r="E27" s="49">
        <v>3619</v>
      </c>
      <c r="F27" s="49">
        <v>3074</v>
      </c>
      <c r="G27" s="49">
        <v>2753</v>
      </c>
      <c r="H27" s="49">
        <v>2805</v>
      </c>
      <c r="I27" s="49">
        <v>1852</v>
      </c>
    </row>
    <row r="28" spans="1:35">
      <c r="A28" s="51" t="s">
        <v>66</v>
      </c>
      <c r="B28" s="50">
        <v>9361</v>
      </c>
      <c r="C28" s="50">
        <v>8885</v>
      </c>
      <c r="D28" s="50">
        <v>9614</v>
      </c>
      <c r="E28" s="49">
        <v>9010</v>
      </c>
      <c r="F28" s="49">
        <v>8667</v>
      </c>
      <c r="G28" s="49">
        <v>8713</v>
      </c>
      <c r="H28" s="49">
        <v>8764</v>
      </c>
      <c r="I28" s="49">
        <v>9320</v>
      </c>
    </row>
    <row r="29" spans="1:35">
      <c r="A29" s="54"/>
      <c r="B29" s="6"/>
      <c r="C29" s="6"/>
      <c r="D29" s="6"/>
      <c r="E29" s="6"/>
      <c r="F29" s="6"/>
      <c r="G29" s="6"/>
      <c r="H29" s="6"/>
    </row>
    <row r="30" spans="1:35">
      <c r="A30" s="54"/>
      <c r="B30" s="6"/>
      <c r="C30" s="6"/>
      <c r="D30" s="6"/>
      <c r="E30" s="6"/>
      <c r="F30" s="6"/>
      <c r="G30" s="6" t="s">
        <v>77</v>
      </c>
      <c r="H30" s="6" t="s">
        <v>77</v>
      </c>
    </row>
    <row r="31" spans="1:35" s="52" customFormat="1" ht="20.100000000000001" customHeight="1">
      <c r="A31" s="54"/>
      <c r="B31" s="108" t="s">
        <v>76</v>
      </c>
      <c r="C31" s="116"/>
      <c r="D31" s="116"/>
      <c r="E31" s="116"/>
      <c r="F31" s="116"/>
      <c r="G31" s="117" t="s">
        <v>75</v>
      </c>
      <c r="H31" s="118"/>
      <c r="I31" s="118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35" ht="16.5" customHeight="1">
      <c r="A32" s="51" t="s">
        <v>74</v>
      </c>
      <c r="B32" s="50">
        <v>1315212</v>
      </c>
      <c r="C32" s="50">
        <v>1314443</v>
      </c>
      <c r="D32" s="50">
        <v>1377550</v>
      </c>
      <c r="E32" s="50">
        <v>1361983</v>
      </c>
      <c r="F32" s="50">
        <v>1368173</v>
      </c>
      <c r="G32" s="50">
        <v>1449763</v>
      </c>
      <c r="H32" s="50">
        <v>1461335</v>
      </c>
      <c r="I32" s="50">
        <v>1308746</v>
      </c>
    </row>
    <row r="33" spans="1:9">
      <c r="A33" s="51" t="s">
        <v>73</v>
      </c>
      <c r="B33" s="50">
        <v>31013</v>
      </c>
      <c r="C33" s="50">
        <v>30236</v>
      </c>
      <c r="D33" s="50">
        <v>33152</v>
      </c>
      <c r="E33" s="49">
        <v>28299</v>
      </c>
      <c r="F33" s="49">
        <v>26903</v>
      </c>
      <c r="G33" s="49">
        <v>27875</v>
      </c>
      <c r="H33" s="49">
        <v>27793</v>
      </c>
      <c r="I33" s="49">
        <v>29775</v>
      </c>
    </row>
    <row r="34" spans="1:9">
      <c r="A34" s="51" t="s">
        <v>72</v>
      </c>
      <c r="B34" s="50">
        <v>48377</v>
      </c>
      <c r="C34" s="50">
        <v>55334</v>
      </c>
      <c r="D34" s="50">
        <v>54514</v>
      </c>
      <c r="E34" s="49">
        <v>48676</v>
      </c>
      <c r="F34" s="49">
        <v>48283</v>
      </c>
      <c r="G34" s="49">
        <v>55306</v>
      </c>
      <c r="H34" s="49">
        <v>54048</v>
      </c>
      <c r="I34" s="49">
        <v>44877</v>
      </c>
    </row>
    <row r="35" spans="1:9">
      <c r="A35" s="51" t="s">
        <v>71</v>
      </c>
      <c r="B35" s="50">
        <v>44519</v>
      </c>
      <c r="C35" s="50">
        <v>40126</v>
      </c>
      <c r="D35" s="50">
        <v>61428</v>
      </c>
      <c r="E35" s="49">
        <v>47684</v>
      </c>
      <c r="F35" s="49">
        <v>43093</v>
      </c>
      <c r="G35" s="49">
        <v>43380</v>
      </c>
      <c r="H35" s="49">
        <v>45509</v>
      </c>
      <c r="I35" s="49">
        <v>52442</v>
      </c>
    </row>
    <row r="36" spans="1:9">
      <c r="A36" s="51" t="s">
        <v>70</v>
      </c>
      <c r="B36" s="50">
        <v>75305</v>
      </c>
      <c r="C36" s="50">
        <v>67299</v>
      </c>
      <c r="D36" s="50">
        <v>59508</v>
      </c>
      <c r="E36" s="49">
        <v>74850</v>
      </c>
      <c r="F36" s="49">
        <v>65824</v>
      </c>
      <c r="G36" s="49">
        <v>76436</v>
      </c>
      <c r="H36" s="49">
        <v>76431</v>
      </c>
      <c r="I36" s="49">
        <v>76021</v>
      </c>
    </row>
    <row r="37" spans="1:9">
      <c r="A37" s="51" t="s">
        <v>69</v>
      </c>
      <c r="B37" s="50">
        <v>144972</v>
      </c>
      <c r="C37" s="50">
        <v>156447</v>
      </c>
      <c r="D37" s="50">
        <v>148044</v>
      </c>
      <c r="E37" s="49">
        <v>150009</v>
      </c>
      <c r="F37" s="49">
        <v>167420</v>
      </c>
      <c r="G37" s="49">
        <v>166247</v>
      </c>
      <c r="H37" s="49">
        <v>176124</v>
      </c>
      <c r="I37" s="49">
        <v>136662</v>
      </c>
    </row>
    <row r="38" spans="1:9">
      <c r="A38" s="51" t="s">
        <v>68</v>
      </c>
      <c r="B38" s="50">
        <v>281023</v>
      </c>
      <c r="C38" s="50">
        <v>309187</v>
      </c>
      <c r="D38" s="50">
        <v>359952</v>
      </c>
      <c r="E38" s="49">
        <v>382382</v>
      </c>
      <c r="F38" s="49">
        <v>410912</v>
      </c>
      <c r="G38" s="49">
        <v>453542</v>
      </c>
      <c r="H38" s="49">
        <v>430855</v>
      </c>
      <c r="I38" s="49">
        <v>382629</v>
      </c>
    </row>
    <row r="39" spans="1:9">
      <c r="A39" s="51" t="s">
        <v>67</v>
      </c>
      <c r="B39" s="50">
        <v>206429</v>
      </c>
      <c r="C39" s="50">
        <v>148583</v>
      </c>
      <c r="D39" s="50">
        <v>137564</v>
      </c>
      <c r="E39" s="49">
        <v>181595</v>
      </c>
      <c r="F39" s="49">
        <v>179922</v>
      </c>
      <c r="G39" s="49">
        <v>174661</v>
      </c>
      <c r="H39" s="49">
        <v>180603</v>
      </c>
      <c r="I39" s="49">
        <f>138113+1</f>
        <v>138114</v>
      </c>
    </row>
    <row r="40" spans="1:9">
      <c r="A40" s="51" t="s">
        <v>66</v>
      </c>
      <c r="B40" s="50">
        <v>483575</v>
      </c>
      <c r="C40" s="50">
        <v>507233</v>
      </c>
      <c r="D40" s="50">
        <v>523387</v>
      </c>
      <c r="E40" s="49">
        <v>448488</v>
      </c>
      <c r="F40" s="49">
        <v>425815</v>
      </c>
      <c r="G40" s="49">
        <v>452316</v>
      </c>
      <c r="H40" s="49">
        <v>469972</v>
      </c>
      <c r="I40" s="49">
        <v>448226</v>
      </c>
    </row>
    <row r="41" spans="1:9">
      <c r="A41" s="19"/>
      <c r="B41" s="18"/>
      <c r="C41" s="18"/>
      <c r="D41" s="18"/>
      <c r="E41" s="18"/>
      <c r="F41" s="18"/>
      <c r="G41" s="18"/>
      <c r="H41" s="18"/>
      <c r="I41" s="48"/>
    </row>
    <row r="42" spans="1:9">
      <c r="A42" s="17" t="s">
        <v>65</v>
      </c>
      <c r="B42" s="6"/>
      <c r="C42" s="6"/>
      <c r="D42" s="6"/>
      <c r="E42" s="6"/>
      <c r="F42" s="6"/>
      <c r="G42" s="6"/>
      <c r="H42" s="6"/>
      <c r="I42" s="6"/>
    </row>
    <row r="43" spans="1:9">
      <c r="A43" s="17" t="s">
        <v>64</v>
      </c>
      <c r="B43" s="6"/>
      <c r="C43" s="6"/>
      <c r="D43" s="6"/>
      <c r="E43" s="6"/>
      <c r="F43" s="6"/>
      <c r="G43" s="6"/>
      <c r="H43" s="6"/>
      <c r="I43" s="6"/>
    </row>
    <row r="44" spans="1:9">
      <c r="A44" s="6" t="s">
        <v>11</v>
      </c>
    </row>
  </sheetData>
  <mergeCells count="6">
    <mergeCell ref="B7:F7"/>
    <mergeCell ref="G7:I7"/>
    <mergeCell ref="B19:F19"/>
    <mergeCell ref="G19:I19"/>
    <mergeCell ref="B31:F31"/>
    <mergeCell ref="G31:I31"/>
  </mergeCells>
  <phoneticPr fontId="2"/>
  <pageMargins left="0.59055118110236227" right="0.19685039370078741" top="0.39370078740157483" bottom="0.39370078740157483" header="0.31496062992125984" footer="0.51181102362204722"/>
  <pageSetup paperSize="9" firstPageNumber="55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view="pageBreakPreview" zoomScaleNormal="100" zoomScaleSheetLayoutView="100" workbookViewId="0">
      <selection activeCell="I4" sqref="I4"/>
    </sheetView>
  </sheetViews>
  <sheetFormatPr defaultRowHeight="13.5"/>
  <cols>
    <col min="1" max="1" width="25.625" style="21" customWidth="1"/>
    <col min="2" max="2" width="15.5" style="21" customWidth="1"/>
    <col min="3" max="3" width="6.625" style="21" customWidth="1"/>
    <col min="4" max="4" width="15.5" style="21" customWidth="1"/>
    <col min="5" max="5" width="6.625" style="21" customWidth="1"/>
    <col min="6" max="6" width="15.875" style="21" customWidth="1"/>
    <col min="7" max="7" width="6.625" style="21" customWidth="1"/>
    <col min="8" max="33" width="9" style="21"/>
    <col min="34" max="16384" width="9" style="20"/>
  </cols>
  <sheetData>
    <row r="1" spans="1:7">
      <c r="A1" s="26" t="s">
        <v>5</v>
      </c>
      <c r="B1" s="64"/>
      <c r="C1" s="64"/>
      <c r="D1" s="64"/>
      <c r="E1" s="64"/>
      <c r="F1" s="65"/>
      <c r="G1" s="66"/>
    </row>
    <row r="2" spans="1:7">
      <c r="A2" s="26"/>
      <c r="B2" s="64"/>
      <c r="C2" s="64"/>
      <c r="D2" s="64"/>
      <c r="E2" s="64"/>
      <c r="F2" s="64"/>
      <c r="G2" s="64"/>
    </row>
    <row r="3" spans="1:7" ht="14.25">
      <c r="A3" s="47" t="s">
        <v>98</v>
      </c>
      <c r="B3" s="66"/>
      <c r="C3" s="64"/>
      <c r="D3" s="64"/>
      <c r="E3" s="64"/>
      <c r="F3" s="64"/>
      <c r="G3" s="64"/>
    </row>
    <row r="4" spans="1:7">
      <c r="A4" s="26"/>
      <c r="B4" s="64"/>
      <c r="C4" s="64"/>
      <c r="D4" s="64"/>
      <c r="E4" s="64"/>
      <c r="F4" s="64"/>
      <c r="G4" s="65" t="s">
        <v>97</v>
      </c>
    </row>
    <row r="5" spans="1:7">
      <c r="A5" s="57" t="s">
        <v>96</v>
      </c>
      <c r="B5" s="119" t="s">
        <v>74</v>
      </c>
      <c r="C5" s="119"/>
      <c r="D5" s="119" t="s">
        <v>95</v>
      </c>
      <c r="E5" s="119"/>
      <c r="F5" s="119" t="s">
        <v>94</v>
      </c>
      <c r="G5" s="120"/>
    </row>
    <row r="6" spans="1:7">
      <c r="A6" s="29"/>
      <c r="B6" s="64"/>
      <c r="C6" s="64"/>
      <c r="D6" s="64"/>
      <c r="E6" s="64"/>
      <c r="F6" s="64"/>
      <c r="G6" s="64"/>
    </row>
    <row r="7" spans="1:7" ht="16.5" customHeight="1">
      <c r="A7" s="51" t="s">
        <v>74</v>
      </c>
      <c r="B7" s="60">
        <v>654</v>
      </c>
      <c r="C7" s="60"/>
      <c r="D7" s="60">
        <v>653</v>
      </c>
      <c r="E7" s="60"/>
      <c r="F7" s="63">
        <v>1</v>
      </c>
      <c r="G7" s="60"/>
    </row>
    <row r="8" spans="1:7" ht="15" customHeight="1">
      <c r="A8" s="24" t="s">
        <v>38</v>
      </c>
      <c r="B8" s="60">
        <v>31</v>
      </c>
      <c r="C8" s="60"/>
      <c r="D8" s="60">
        <v>31</v>
      </c>
      <c r="E8" s="60"/>
      <c r="F8" s="63" t="s">
        <v>90</v>
      </c>
      <c r="G8" s="60" t="s">
        <v>77</v>
      </c>
    </row>
    <row r="9" spans="1:7" ht="15" customHeight="1">
      <c r="A9" s="24" t="s">
        <v>37</v>
      </c>
      <c r="B9" s="60">
        <v>2</v>
      </c>
      <c r="C9" s="60"/>
      <c r="D9" s="60">
        <v>2</v>
      </c>
      <c r="E9" s="60"/>
      <c r="F9" s="63" t="s">
        <v>90</v>
      </c>
      <c r="G9" s="60"/>
    </row>
    <row r="10" spans="1:7" ht="15" customHeight="1">
      <c r="A10" s="24" t="s">
        <v>36</v>
      </c>
      <c r="B10" s="60">
        <v>7</v>
      </c>
      <c r="C10" s="60"/>
      <c r="D10" s="60">
        <v>7</v>
      </c>
      <c r="E10" s="60"/>
      <c r="F10" s="63" t="s">
        <v>90</v>
      </c>
      <c r="G10" s="60"/>
    </row>
    <row r="11" spans="1:7" ht="15" customHeight="1">
      <c r="A11" s="24" t="s">
        <v>35</v>
      </c>
      <c r="B11" s="60">
        <v>8</v>
      </c>
      <c r="C11" s="60"/>
      <c r="D11" s="60">
        <v>8</v>
      </c>
      <c r="E11" s="60"/>
      <c r="F11" s="63" t="s">
        <v>90</v>
      </c>
      <c r="G11" s="60"/>
    </row>
    <row r="12" spans="1:7" ht="15" customHeight="1">
      <c r="A12" s="24" t="s">
        <v>34</v>
      </c>
      <c r="B12" s="60">
        <v>5</v>
      </c>
      <c r="C12" s="60"/>
      <c r="D12" s="60">
        <v>5</v>
      </c>
      <c r="E12" s="60"/>
      <c r="F12" s="63" t="s">
        <v>90</v>
      </c>
      <c r="G12" s="60"/>
    </row>
    <row r="13" spans="1:7" ht="15" customHeight="1">
      <c r="A13" s="24" t="s">
        <v>33</v>
      </c>
      <c r="B13" s="60">
        <v>20</v>
      </c>
      <c r="C13" s="60"/>
      <c r="D13" s="60">
        <v>20</v>
      </c>
      <c r="E13" s="60"/>
      <c r="F13" s="63" t="s">
        <v>90</v>
      </c>
      <c r="G13" s="60"/>
    </row>
    <row r="14" spans="1:7" ht="15" customHeight="1">
      <c r="A14" s="24" t="s">
        <v>32</v>
      </c>
      <c r="B14" s="60">
        <v>14</v>
      </c>
      <c r="C14" s="60"/>
      <c r="D14" s="60">
        <v>14</v>
      </c>
      <c r="E14" s="60"/>
      <c r="F14" s="63" t="s">
        <v>90</v>
      </c>
      <c r="G14" s="60"/>
    </row>
    <row r="15" spans="1:7" ht="15" customHeight="1">
      <c r="A15" s="24" t="s">
        <v>31</v>
      </c>
      <c r="B15" s="60">
        <v>37</v>
      </c>
      <c r="C15" s="60"/>
      <c r="D15" s="60">
        <v>37</v>
      </c>
      <c r="E15" s="60"/>
      <c r="F15" s="63" t="s">
        <v>90</v>
      </c>
      <c r="G15" s="60"/>
    </row>
    <row r="16" spans="1:7" ht="15" customHeight="1">
      <c r="A16" s="24" t="s">
        <v>30</v>
      </c>
      <c r="B16" s="60">
        <v>1</v>
      </c>
      <c r="C16" s="60"/>
      <c r="D16" s="60">
        <v>1</v>
      </c>
      <c r="E16" s="60"/>
      <c r="F16" s="63" t="s">
        <v>90</v>
      </c>
      <c r="G16" s="60"/>
    </row>
    <row r="17" spans="1:7" ht="15" customHeight="1">
      <c r="A17" s="24" t="s">
        <v>29</v>
      </c>
      <c r="B17" s="60">
        <v>25</v>
      </c>
      <c r="C17" s="60"/>
      <c r="D17" s="60">
        <v>25</v>
      </c>
      <c r="E17" s="60"/>
      <c r="F17" s="63" t="s">
        <v>90</v>
      </c>
      <c r="G17" s="60"/>
    </row>
    <row r="18" spans="1:7" ht="15" customHeight="1">
      <c r="A18" s="24" t="s">
        <v>28</v>
      </c>
      <c r="B18" s="60">
        <v>4</v>
      </c>
      <c r="C18" s="60"/>
      <c r="D18" s="60">
        <v>4</v>
      </c>
      <c r="E18" s="60"/>
      <c r="F18" s="63" t="s">
        <v>90</v>
      </c>
      <c r="G18" s="60"/>
    </row>
    <row r="19" spans="1:7" ht="15" customHeight="1">
      <c r="A19" s="24" t="s">
        <v>27</v>
      </c>
      <c r="B19" s="60">
        <v>1</v>
      </c>
      <c r="C19" s="60"/>
      <c r="D19" s="60">
        <v>1</v>
      </c>
      <c r="E19" s="60"/>
      <c r="F19" s="63" t="s">
        <v>90</v>
      </c>
      <c r="G19" s="60"/>
    </row>
    <row r="20" spans="1:7" ht="15" customHeight="1">
      <c r="A20" s="24" t="s">
        <v>26</v>
      </c>
      <c r="B20" s="60">
        <v>28</v>
      </c>
      <c r="C20" s="60"/>
      <c r="D20" s="60">
        <v>28</v>
      </c>
      <c r="E20" s="60"/>
      <c r="F20" s="63" t="s">
        <v>90</v>
      </c>
      <c r="G20" s="60"/>
    </row>
    <row r="21" spans="1:7" ht="15" customHeight="1">
      <c r="A21" s="24" t="s">
        <v>25</v>
      </c>
      <c r="B21" s="60">
        <v>50</v>
      </c>
      <c r="C21" s="60"/>
      <c r="D21" s="60">
        <v>50</v>
      </c>
      <c r="E21" s="60"/>
      <c r="F21" s="63" t="s">
        <v>90</v>
      </c>
      <c r="G21" s="60"/>
    </row>
    <row r="22" spans="1:7" ht="15" customHeight="1">
      <c r="A22" s="24" t="s">
        <v>24</v>
      </c>
      <c r="B22" s="60">
        <v>23</v>
      </c>
      <c r="C22" s="60"/>
      <c r="D22" s="60">
        <v>23</v>
      </c>
      <c r="E22" s="60"/>
      <c r="F22" s="63" t="s">
        <v>90</v>
      </c>
      <c r="G22" s="60"/>
    </row>
    <row r="23" spans="1:7" ht="15" customHeight="1">
      <c r="A23" s="24" t="s">
        <v>23</v>
      </c>
      <c r="B23" s="60">
        <v>146</v>
      </c>
      <c r="C23" s="60"/>
      <c r="D23" s="60">
        <v>146</v>
      </c>
      <c r="E23" s="60"/>
      <c r="F23" s="63" t="s">
        <v>90</v>
      </c>
      <c r="G23" s="60"/>
    </row>
    <row r="24" spans="1:7" ht="15" customHeight="1">
      <c r="A24" s="24" t="s">
        <v>22</v>
      </c>
      <c r="B24" s="60">
        <v>51</v>
      </c>
      <c r="C24" s="60"/>
      <c r="D24" s="60">
        <v>51</v>
      </c>
      <c r="E24" s="60"/>
      <c r="F24" s="63" t="s">
        <v>90</v>
      </c>
      <c r="G24" s="60"/>
    </row>
    <row r="25" spans="1:7" ht="15" customHeight="1">
      <c r="A25" s="24" t="s">
        <v>21</v>
      </c>
      <c r="B25" s="60">
        <v>90</v>
      </c>
      <c r="C25" s="60"/>
      <c r="D25" s="60">
        <v>89</v>
      </c>
      <c r="E25" s="60"/>
      <c r="F25" s="63">
        <v>1</v>
      </c>
      <c r="G25" s="60"/>
    </row>
    <row r="26" spans="1:7" ht="15" customHeight="1">
      <c r="A26" s="24" t="s">
        <v>20</v>
      </c>
      <c r="B26" s="60">
        <v>11</v>
      </c>
      <c r="C26" s="60"/>
      <c r="D26" s="60">
        <v>11</v>
      </c>
      <c r="E26" s="60"/>
      <c r="F26" s="63" t="s">
        <v>90</v>
      </c>
      <c r="G26" s="60"/>
    </row>
    <row r="27" spans="1:7" ht="15" customHeight="1">
      <c r="A27" s="24" t="s">
        <v>93</v>
      </c>
      <c r="B27" s="60">
        <v>12</v>
      </c>
      <c r="C27" s="60"/>
      <c r="D27" s="60">
        <v>12</v>
      </c>
      <c r="E27" s="60"/>
      <c r="F27" s="63" t="s">
        <v>90</v>
      </c>
      <c r="G27" s="60"/>
    </row>
    <row r="28" spans="1:7" ht="15" customHeight="1">
      <c r="A28" s="24" t="s">
        <v>92</v>
      </c>
      <c r="B28" s="60">
        <v>42</v>
      </c>
      <c r="C28" s="60"/>
      <c r="D28" s="60">
        <v>42</v>
      </c>
      <c r="E28" s="60"/>
      <c r="F28" s="63" t="s">
        <v>90</v>
      </c>
      <c r="G28" s="60"/>
    </row>
    <row r="29" spans="1:7" ht="15" customHeight="1">
      <c r="A29" s="24" t="s">
        <v>17</v>
      </c>
      <c r="B29" s="60">
        <v>5</v>
      </c>
      <c r="C29" s="60"/>
      <c r="D29" s="60">
        <v>5</v>
      </c>
      <c r="E29" s="60"/>
      <c r="F29" s="63" t="s">
        <v>90</v>
      </c>
      <c r="G29" s="60"/>
    </row>
    <row r="30" spans="1:7" ht="15" customHeight="1">
      <c r="A30" s="24" t="s">
        <v>16</v>
      </c>
      <c r="B30" s="60">
        <v>29</v>
      </c>
      <c r="C30" s="60"/>
      <c r="D30" s="60">
        <v>29</v>
      </c>
      <c r="E30" s="60"/>
      <c r="F30" s="63" t="s">
        <v>90</v>
      </c>
      <c r="G30" s="60"/>
    </row>
    <row r="31" spans="1:7" ht="15" customHeight="1">
      <c r="A31" s="24" t="s">
        <v>15</v>
      </c>
      <c r="B31" s="62">
        <v>12</v>
      </c>
      <c r="C31" s="62"/>
      <c r="D31" s="62">
        <v>12</v>
      </c>
      <c r="E31" s="62"/>
      <c r="F31" s="61" t="s">
        <v>90</v>
      </c>
      <c r="G31" s="60"/>
    </row>
    <row r="32" spans="1:7" ht="15" customHeight="1">
      <c r="A32" s="24"/>
      <c r="B32" s="60"/>
      <c r="C32" s="60"/>
      <c r="D32" s="60"/>
      <c r="E32" s="60"/>
      <c r="F32" s="60"/>
      <c r="G32" s="60"/>
    </row>
    <row r="33" spans="1:7" ht="15" customHeight="1">
      <c r="A33" s="51" t="s">
        <v>91</v>
      </c>
      <c r="B33" s="60">
        <v>216</v>
      </c>
      <c r="C33" s="60"/>
      <c r="D33" s="60">
        <v>215</v>
      </c>
      <c r="E33" s="60"/>
      <c r="F33" s="63">
        <v>1</v>
      </c>
      <c r="G33" s="60"/>
    </row>
    <row r="34" spans="1:7" ht="15" customHeight="1">
      <c r="A34" s="51" t="s">
        <v>72</v>
      </c>
      <c r="B34" s="60">
        <v>154</v>
      </c>
      <c r="C34" s="60"/>
      <c r="D34" s="60">
        <v>154</v>
      </c>
      <c r="E34" s="60"/>
      <c r="F34" s="63" t="s">
        <v>90</v>
      </c>
      <c r="G34" s="60"/>
    </row>
    <row r="35" spans="1:7" ht="15" customHeight="1">
      <c r="A35" s="51" t="s">
        <v>71</v>
      </c>
      <c r="B35" s="60">
        <v>89</v>
      </c>
      <c r="C35" s="60"/>
      <c r="D35" s="60">
        <v>89</v>
      </c>
      <c r="E35" s="60"/>
      <c r="F35" s="63" t="s">
        <v>90</v>
      </c>
      <c r="G35" s="60"/>
    </row>
    <row r="36" spans="1:7" ht="15" customHeight="1">
      <c r="A36" s="51" t="s">
        <v>70</v>
      </c>
      <c r="B36" s="60">
        <v>71</v>
      </c>
      <c r="C36" s="60"/>
      <c r="D36" s="60">
        <v>71</v>
      </c>
      <c r="E36" s="60"/>
      <c r="F36" s="63" t="s">
        <v>90</v>
      </c>
      <c r="G36" s="60"/>
    </row>
    <row r="37" spans="1:7" ht="15" customHeight="1">
      <c r="A37" s="51" t="s">
        <v>69</v>
      </c>
      <c r="B37" s="60">
        <v>60</v>
      </c>
      <c r="C37" s="60"/>
      <c r="D37" s="60">
        <v>60</v>
      </c>
      <c r="E37" s="60"/>
      <c r="F37" s="63" t="s">
        <v>90</v>
      </c>
      <c r="G37" s="60"/>
    </row>
    <row r="38" spans="1:7" ht="15" customHeight="1">
      <c r="A38" s="51" t="s">
        <v>68</v>
      </c>
      <c r="B38" s="60">
        <v>49</v>
      </c>
      <c r="C38" s="60"/>
      <c r="D38" s="60">
        <v>49</v>
      </c>
      <c r="E38" s="60"/>
      <c r="F38" s="63" t="s">
        <v>90</v>
      </c>
      <c r="G38" s="60"/>
    </row>
    <row r="39" spans="1:7" ht="15" customHeight="1">
      <c r="A39" s="51" t="s">
        <v>67</v>
      </c>
      <c r="B39" s="60">
        <v>5</v>
      </c>
      <c r="C39" s="60"/>
      <c r="D39" s="60">
        <v>5</v>
      </c>
      <c r="E39" s="60"/>
      <c r="F39" s="63" t="s">
        <v>90</v>
      </c>
      <c r="G39" s="60"/>
    </row>
    <row r="40" spans="1:7" ht="15" customHeight="1">
      <c r="A40" s="51" t="s">
        <v>66</v>
      </c>
      <c r="B40" s="62">
        <v>10</v>
      </c>
      <c r="C40" s="62"/>
      <c r="D40" s="62">
        <v>10</v>
      </c>
      <c r="E40" s="62"/>
      <c r="F40" s="61" t="s">
        <v>90</v>
      </c>
      <c r="G40" s="60"/>
    </row>
    <row r="41" spans="1:7">
      <c r="A41" s="59"/>
      <c r="B41" s="58"/>
      <c r="C41" s="58"/>
      <c r="D41" s="58"/>
      <c r="E41" s="58"/>
      <c r="F41" s="58"/>
      <c r="G41" s="58"/>
    </row>
    <row r="42" spans="1:7">
      <c r="A42" s="26" t="s">
        <v>11</v>
      </c>
      <c r="C42" s="26"/>
      <c r="D42" s="26"/>
      <c r="E42" s="26"/>
      <c r="F42" s="26"/>
      <c r="G42" s="26"/>
    </row>
  </sheetData>
  <mergeCells count="3">
    <mergeCell ref="B5:C5"/>
    <mergeCell ref="D5:E5"/>
    <mergeCell ref="F5:G5"/>
  </mergeCells>
  <phoneticPr fontId="2"/>
  <pageMargins left="0.59055118110236227" right="0.39370078740157483" top="0.39370078740157483" bottom="0.39370078740157483" header="0.31496062992125984" footer="0.51181102362204722"/>
  <pageSetup paperSize="9" firstPageNumber="56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view="pageBreakPreview" zoomScaleNormal="100" zoomScaleSheetLayoutView="100" workbookViewId="0">
      <selection activeCell="I4" sqref="I4"/>
    </sheetView>
  </sheetViews>
  <sheetFormatPr defaultRowHeight="13.5"/>
  <cols>
    <col min="1" max="1" width="19.625" style="2" customWidth="1"/>
    <col min="2" max="7" width="11.75" style="2" customWidth="1"/>
    <col min="8" max="32" width="9" style="2"/>
    <col min="33" max="16384" width="9" style="1"/>
  </cols>
  <sheetData>
    <row r="1" spans="1:7">
      <c r="A1" s="6"/>
      <c r="B1" s="6"/>
      <c r="C1" s="6"/>
      <c r="D1" s="6"/>
      <c r="E1" s="6"/>
      <c r="F1" s="6"/>
      <c r="G1" s="9" t="s">
        <v>5</v>
      </c>
    </row>
    <row r="2" spans="1:7">
      <c r="A2" s="6"/>
      <c r="B2" s="6"/>
      <c r="C2" s="6"/>
      <c r="D2" s="6"/>
      <c r="E2" s="6"/>
      <c r="F2" s="6"/>
      <c r="G2" s="6"/>
    </row>
    <row r="3" spans="1:7" ht="14.25">
      <c r="A3" s="34" t="s">
        <v>109</v>
      </c>
      <c r="B3" s="6"/>
      <c r="C3" s="6"/>
      <c r="D3" s="6"/>
      <c r="E3" s="6"/>
      <c r="F3" s="6"/>
      <c r="G3" s="6"/>
    </row>
    <row r="4" spans="1:7">
      <c r="A4" s="75" t="s">
        <v>108</v>
      </c>
      <c r="B4" s="6"/>
      <c r="C4" s="6"/>
      <c r="D4" s="6"/>
      <c r="E4" s="6"/>
      <c r="F4" s="6"/>
      <c r="G4" s="9" t="s">
        <v>107</v>
      </c>
    </row>
    <row r="5" spans="1:7">
      <c r="A5" s="121" t="s">
        <v>106</v>
      </c>
      <c r="B5" s="122" t="s">
        <v>105</v>
      </c>
      <c r="C5" s="122"/>
      <c r="D5" s="122"/>
      <c r="E5" s="122" t="s">
        <v>104</v>
      </c>
      <c r="F5" s="122"/>
      <c r="G5" s="122"/>
    </row>
    <row r="6" spans="1:7">
      <c r="A6" s="121"/>
      <c r="B6" s="74" t="s">
        <v>103</v>
      </c>
      <c r="C6" s="74" t="s">
        <v>102</v>
      </c>
      <c r="D6" s="74" t="s">
        <v>101</v>
      </c>
      <c r="E6" s="74" t="s">
        <v>103</v>
      </c>
      <c r="F6" s="74" t="s">
        <v>102</v>
      </c>
      <c r="G6" s="74" t="s">
        <v>101</v>
      </c>
    </row>
    <row r="7" spans="1:7">
      <c r="A7" s="54"/>
      <c r="B7" s="73"/>
      <c r="C7" s="73"/>
      <c r="D7" s="73"/>
      <c r="E7" s="73"/>
      <c r="F7" s="73"/>
      <c r="G7" s="73"/>
    </row>
    <row r="8" spans="1:7" ht="16.5" customHeight="1">
      <c r="A8" s="72" t="s">
        <v>100</v>
      </c>
      <c r="B8" s="69">
        <f>C8+D8</f>
        <v>31951</v>
      </c>
      <c r="C8" s="69">
        <f>22106+2121+1785-584</f>
        <v>25428</v>
      </c>
      <c r="D8" s="69">
        <f>4109+1696+774-56</f>
        <v>6523</v>
      </c>
      <c r="E8" s="69">
        <f t="shared" ref="E8:E32" si="0">F8+G8</f>
        <v>32591</v>
      </c>
      <c r="F8" s="69">
        <f>22106+2121+1785</f>
        <v>26012</v>
      </c>
      <c r="G8" s="69">
        <f>4109+1696+774</f>
        <v>6579</v>
      </c>
    </row>
    <row r="9" spans="1:7" ht="15" customHeight="1">
      <c r="A9" s="71" t="s">
        <v>38</v>
      </c>
      <c r="B9" s="69">
        <v>1123</v>
      </c>
      <c r="C9" s="69">
        <v>480</v>
      </c>
      <c r="D9" s="69">
        <v>643</v>
      </c>
      <c r="E9" s="69">
        <f t="shared" si="0"/>
        <v>1123</v>
      </c>
      <c r="F9" s="69">
        <v>480</v>
      </c>
      <c r="G9" s="69">
        <v>643</v>
      </c>
    </row>
    <row r="10" spans="1:7" ht="15" customHeight="1">
      <c r="A10" s="71" t="s">
        <v>37</v>
      </c>
      <c r="B10" s="69">
        <v>19</v>
      </c>
      <c r="C10" s="69">
        <v>13</v>
      </c>
      <c r="D10" s="69">
        <v>6</v>
      </c>
      <c r="E10" s="69">
        <f t="shared" si="0"/>
        <v>19</v>
      </c>
      <c r="F10" s="69">
        <v>13</v>
      </c>
      <c r="G10" s="69">
        <v>6</v>
      </c>
    </row>
    <row r="11" spans="1:7" ht="15" customHeight="1">
      <c r="A11" s="71" t="s">
        <v>36</v>
      </c>
      <c r="B11" s="69">
        <v>92</v>
      </c>
      <c r="C11" s="69">
        <v>24</v>
      </c>
      <c r="D11" s="69">
        <v>68</v>
      </c>
      <c r="E11" s="69">
        <f t="shared" si="0"/>
        <v>92</v>
      </c>
      <c r="F11" s="69">
        <v>24</v>
      </c>
      <c r="G11" s="69">
        <v>68</v>
      </c>
    </row>
    <row r="12" spans="1:7" ht="15" customHeight="1">
      <c r="A12" s="71" t="s">
        <v>35</v>
      </c>
      <c r="B12" s="69">
        <v>124</v>
      </c>
      <c r="C12" s="69">
        <v>101</v>
      </c>
      <c r="D12" s="69">
        <v>23</v>
      </c>
      <c r="E12" s="69">
        <f t="shared" si="0"/>
        <v>124</v>
      </c>
      <c r="F12" s="69">
        <v>101</v>
      </c>
      <c r="G12" s="69">
        <v>23</v>
      </c>
    </row>
    <row r="13" spans="1:7" ht="15" customHeight="1">
      <c r="A13" s="71" t="s">
        <v>34</v>
      </c>
      <c r="B13" s="69">
        <v>56</v>
      </c>
      <c r="C13" s="69">
        <v>47</v>
      </c>
      <c r="D13" s="69">
        <v>9</v>
      </c>
      <c r="E13" s="69">
        <f t="shared" si="0"/>
        <v>56</v>
      </c>
      <c r="F13" s="69">
        <v>47</v>
      </c>
      <c r="G13" s="69">
        <v>9</v>
      </c>
    </row>
    <row r="14" spans="1:7" ht="15" customHeight="1">
      <c r="A14" s="71" t="s">
        <v>33</v>
      </c>
      <c r="B14" s="69">
        <v>964</v>
      </c>
      <c r="C14" s="69">
        <v>773</v>
      </c>
      <c r="D14" s="69">
        <v>191</v>
      </c>
      <c r="E14" s="69">
        <f t="shared" si="0"/>
        <v>982</v>
      </c>
      <c r="F14" s="69">
        <v>788</v>
      </c>
      <c r="G14" s="69">
        <v>194</v>
      </c>
    </row>
    <row r="15" spans="1:7" ht="15" customHeight="1">
      <c r="A15" s="71" t="s">
        <v>32</v>
      </c>
      <c r="B15" s="69">
        <v>569</v>
      </c>
      <c r="C15" s="69">
        <v>395</v>
      </c>
      <c r="D15" s="69">
        <v>174</v>
      </c>
      <c r="E15" s="69">
        <f t="shared" si="0"/>
        <v>569</v>
      </c>
      <c r="F15" s="69">
        <v>395</v>
      </c>
      <c r="G15" s="69">
        <v>174</v>
      </c>
    </row>
    <row r="16" spans="1:7" ht="15" customHeight="1">
      <c r="A16" s="71" t="s">
        <v>31</v>
      </c>
      <c r="B16" s="69">
        <v>2662</v>
      </c>
      <c r="C16" s="69">
        <v>1935</v>
      </c>
      <c r="D16" s="69">
        <v>727</v>
      </c>
      <c r="E16" s="69">
        <f t="shared" si="0"/>
        <v>2763</v>
      </c>
      <c r="F16" s="69">
        <v>2031</v>
      </c>
      <c r="G16" s="69">
        <v>732</v>
      </c>
    </row>
    <row r="17" spans="1:7" ht="15" customHeight="1">
      <c r="A17" s="71" t="s">
        <v>30</v>
      </c>
      <c r="B17" s="69">
        <v>27</v>
      </c>
      <c r="C17" s="69">
        <v>21</v>
      </c>
      <c r="D17" s="69">
        <v>6</v>
      </c>
      <c r="E17" s="69">
        <f t="shared" si="0"/>
        <v>27</v>
      </c>
      <c r="F17" s="69">
        <v>21</v>
      </c>
      <c r="G17" s="69">
        <v>6</v>
      </c>
    </row>
    <row r="18" spans="1:7" ht="15" customHeight="1">
      <c r="A18" s="71" t="s">
        <v>29</v>
      </c>
      <c r="B18" s="69">
        <v>966</v>
      </c>
      <c r="C18" s="69">
        <v>725</v>
      </c>
      <c r="D18" s="69">
        <v>241</v>
      </c>
      <c r="E18" s="69">
        <f t="shared" si="0"/>
        <v>968</v>
      </c>
      <c r="F18" s="69">
        <v>727</v>
      </c>
      <c r="G18" s="69">
        <v>241</v>
      </c>
    </row>
    <row r="19" spans="1:7" ht="15" customHeight="1">
      <c r="A19" s="71" t="s">
        <v>28</v>
      </c>
      <c r="B19" s="69">
        <v>36</v>
      </c>
      <c r="C19" s="69">
        <v>26</v>
      </c>
      <c r="D19" s="69">
        <v>10</v>
      </c>
      <c r="E19" s="69">
        <f t="shared" si="0"/>
        <v>36</v>
      </c>
      <c r="F19" s="69">
        <v>26</v>
      </c>
      <c r="G19" s="69">
        <v>10</v>
      </c>
    </row>
    <row r="20" spans="1:7" ht="15" customHeight="1">
      <c r="A20" s="71" t="s">
        <v>27</v>
      </c>
      <c r="B20" s="69">
        <v>14</v>
      </c>
      <c r="C20" s="69">
        <v>5</v>
      </c>
      <c r="D20" s="69">
        <v>9</v>
      </c>
      <c r="E20" s="69">
        <f t="shared" si="0"/>
        <v>14</v>
      </c>
      <c r="F20" s="69">
        <v>5</v>
      </c>
      <c r="G20" s="69">
        <v>9</v>
      </c>
    </row>
    <row r="21" spans="1:7" ht="15" customHeight="1">
      <c r="A21" s="71" t="s">
        <v>26</v>
      </c>
      <c r="B21" s="69">
        <v>861</v>
      </c>
      <c r="C21" s="69">
        <v>693</v>
      </c>
      <c r="D21" s="69">
        <v>168</v>
      </c>
      <c r="E21" s="69">
        <f t="shared" si="0"/>
        <v>871</v>
      </c>
      <c r="F21" s="69">
        <v>703</v>
      </c>
      <c r="G21" s="69">
        <v>168</v>
      </c>
    </row>
    <row r="22" spans="1:7" ht="15" customHeight="1">
      <c r="A22" s="71" t="s">
        <v>25</v>
      </c>
      <c r="B22" s="69">
        <v>3972</v>
      </c>
      <c r="C22" s="69">
        <v>3671</v>
      </c>
      <c r="D22" s="69">
        <v>301</v>
      </c>
      <c r="E22" s="69">
        <f t="shared" si="0"/>
        <v>4010</v>
      </c>
      <c r="F22" s="69">
        <v>3708</v>
      </c>
      <c r="G22" s="69">
        <v>302</v>
      </c>
    </row>
    <row r="23" spans="1:7" ht="15" customHeight="1">
      <c r="A23" s="71" t="s">
        <v>24</v>
      </c>
      <c r="B23" s="69">
        <v>1561</v>
      </c>
      <c r="C23" s="69">
        <v>1236</v>
      </c>
      <c r="D23" s="69">
        <v>325</v>
      </c>
      <c r="E23" s="69">
        <f t="shared" si="0"/>
        <v>1602</v>
      </c>
      <c r="F23" s="69">
        <v>1276</v>
      </c>
      <c r="G23" s="69">
        <v>326</v>
      </c>
    </row>
    <row r="24" spans="1:7" ht="15" customHeight="1">
      <c r="A24" s="71" t="s">
        <v>23</v>
      </c>
      <c r="B24" s="69">
        <v>3592</v>
      </c>
      <c r="C24" s="69">
        <v>2856</v>
      </c>
      <c r="D24" s="69">
        <v>736</v>
      </c>
      <c r="E24" s="69">
        <f t="shared" si="0"/>
        <v>3607</v>
      </c>
      <c r="F24" s="69">
        <v>2870</v>
      </c>
      <c r="G24" s="69">
        <v>737</v>
      </c>
    </row>
    <row r="25" spans="1:7" ht="15" customHeight="1">
      <c r="A25" s="71" t="s">
        <v>22</v>
      </c>
      <c r="B25" s="69">
        <v>2197</v>
      </c>
      <c r="C25" s="69">
        <v>1868</v>
      </c>
      <c r="D25" s="69">
        <v>329</v>
      </c>
      <c r="E25" s="69">
        <f t="shared" si="0"/>
        <v>2226</v>
      </c>
      <c r="F25" s="69">
        <v>1895</v>
      </c>
      <c r="G25" s="69">
        <v>331</v>
      </c>
    </row>
    <row r="26" spans="1:7" ht="15" customHeight="1">
      <c r="A26" s="71" t="s">
        <v>21</v>
      </c>
      <c r="B26" s="69">
        <v>2618</v>
      </c>
      <c r="C26" s="69">
        <v>2216</v>
      </c>
      <c r="D26" s="69">
        <v>402</v>
      </c>
      <c r="E26" s="69">
        <f t="shared" si="0"/>
        <v>2635</v>
      </c>
      <c r="F26" s="69">
        <v>2232</v>
      </c>
      <c r="G26" s="69">
        <v>403</v>
      </c>
    </row>
    <row r="27" spans="1:7" ht="15" customHeight="1">
      <c r="A27" s="71" t="s">
        <v>20</v>
      </c>
      <c r="B27" s="69">
        <v>579</v>
      </c>
      <c r="C27" s="69">
        <v>421</v>
      </c>
      <c r="D27" s="69">
        <v>158</v>
      </c>
      <c r="E27" s="69">
        <f t="shared" si="0"/>
        <v>593</v>
      </c>
      <c r="F27" s="69">
        <v>434</v>
      </c>
      <c r="G27" s="69">
        <v>159</v>
      </c>
    </row>
    <row r="28" spans="1:7" ht="15" customHeight="1">
      <c r="A28" s="71" t="s">
        <v>93</v>
      </c>
      <c r="B28" s="69">
        <v>1174</v>
      </c>
      <c r="C28" s="69">
        <v>792</v>
      </c>
      <c r="D28" s="69">
        <v>382</v>
      </c>
      <c r="E28" s="69">
        <f t="shared" si="0"/>
        <v>1201</v>
      </c>
      <c r="F28" s="69">
        <v>814</v>
      </c>
      <c r="G28" s="69">
        <v>387</v>
      </c>
    </row>
    <row r="29" spans="1:7" ht="15" customHeight="1">
      <c r="A29" s="71" t="s">
        <v>92</v>
      </c>
      <c r="B29" s="69">
        <v>3398</v>
      </c>
      <c r="C29" s="69">
        <v>2622</v>
      </c>
      <c r="D29" s="69">
        <v>776</v>
      </c>
      <c r="E29" s="69">
        <f t="shared" si="0"/>
        <v>3499</v>
      </c>
      <c r="F29" s="69">
        <v>2705</v>
      </c>
      <c r="G29" s="69">
        <v>794</v>
      </c>
    </row>
    <row r="30" spans="1:7" ht="15" customHeight="1">
      <c r="A30" s="71" t="s">
        <v>17</v>
      </c>
      <c r="B30" s="69">
        <v>2423</v>
      </c>
      <c r="C30" s="69">
        <v>2012</v>
      </c>
      <c r="D30" s="69">
        <v>411</v>
      </c>
      <c r="E30" s="69">
        <f t="shared" si="0"/>
        <v>2493</v>
      </c>
      <c r="F30" s="69">
        <v>2080</v>
      </c>
      <c r="G30" s="69">
        <v>413</v>
      </c>
    </row>
    <row r="31" spans="1:7" ht="15" customHeight="1">
      <c r="A31" s="71" t="s">
        <v>16</v>
      </c>
      <c r="B31" s="69">
        <v>2713</v>
      </c>
      <c r="C31" s="69">
        <v>2340</v>
      </c>
      <c r="D31" s="69">
        <v>373</v>
      </c>
      <c r="E31" s="69">
        <f t="shared" si="0"/>
        <v>2870</v>
      </c>
      <c r="F31" s="69">
        <v>2481</v>
      </c>
      <c r="G31" s="69">
        <v>389</v>
      </c>
    </row>
    <row r="32" spans="1:7" ht="15" customHeight="1">
      <c r="A32" s="71" t="s">
        <v>15</v>
      </c>
      <c r="B32" s="68">
        <v>211</v>
      </c>
      <c r="C32" s="68">
        <v>156</v>
      </c>
      <c r="D32" s="68">
        <v>55</v>
      </c>
      <c r="E32" s="69">
        <f t="shared" si="0"/>
        <v>211</v>
      </c>
      <c r="F32" s="68">
        <v>156</v>
      </c>
      <c r="G32" s="68">
        <v>55</v>
      </c>
    </row>
    <row r="33" spans="1:7" ht="15" customHeight="1">
      <c r="A33" s="71"/>
      <c r="B33" s="70"/>
      <c r="C33" s="70"/>
      <c r="D33" s="70"/>
      <c r="E33" s="70"/>
      <c r="F33" s="70"/>
      <c r="G33" s="70"/>
    </row>
    <row r="34" spans="1:7" ht="15" customHeight="1">
      <c r="A34" s="51" t="s">
        <v>99</v>
      </c>
      <c r="B34" s="69">
        <v>1358</v>
      </c>
      <c r="C34" s="69">
        <v>952</v>
      </c>
      <c r="D34" s="69">
        <v>406</v>
      </c>
      <c r="E34" s="69">
        <v>1363</v>
      </c>
      <c r="F34" s="69">
        <v>957</v>
      </c>
      <c r="G34" s="69">
        <v>406</v>
      </c>
    </row>
    <row r="35" spans="1:7" ht="15" customHeight="1">
      <c r="A35" s="51" t="s">
        <v>72</v>
      </c>
      <c r="B35" s="69">
        <v>2068</v>
      </c>
      <c r="C35" s="69">
        <v>1556</v>
      </c>
      <c r="D35" s="69">
        <v>512</v>
      </c>
      <c r="E35" s="69">
        <v>2069</v>
      </c>
      <c r="F35" s="69">
        <v>1557</v>
      </c>
      <c r="G35" s="69">
        <v>512</v>
      </c>
    </row>
    <row r="36" spans="1:7" ht="15" customHeight="1">
      <c r="A36" s="51" t="s">
        <v>71</v>
      </c>
      <c r="B36" s="69">
        <v>2165</v>
      </c>
      <c r="C36" s="69">
        <v>1568</v>
      </c>
      <c r="D36" s="69">
        <v>597</v>
      </c>
      <c r="E36" s="69">
        <v>2168</v>
      </c>
      <c r="F36" s="69">
        <v>1571</v>
      </c>
      <c r="G36" s="69">
        <v>597</v>
      </c>
    </row>
    <row r="37" spans="1:7" ht="15" customHeight="1">
      <c r="A37" s="51" t="s">
        <v>70</v>
      </c>
      <c r="B37" s="69">
        <v>2702</v>
      </c>
      <c r="C37" s="69">
        <v>2116</v>
      </c>
      <c r="D37" s="69">
        <v>586</v>
      </c>
      <c r="E37" s="69">
        <v>2738</v>
      </c>
      <c r="F37" s="69">
        <v>2146</v>
      </c>
      <c r="G37" s="69">
        <v>592</v>
      </c>
    </row>
    <row r="38" spans="1:7" ht="15" customHeight="1">
      <c r="A38" s="51" t="s">
        <v>69</v>
      </c>
      <c r="B38" s="69">
        <v>4180</v>
      </c>
      <c r="C38" s="69">
        <v>3174</v>
      </c>
      <c r="D38" s="69">
        <v>1006</v>
      </c>
      <c r="E38" s="69">
        <v>4198</v>
      </c>
      <c r="F38" s="69">
        <v>3189</v>
      </c>
      <c r="G38" s="69">
        <v>1009</v>
      </c>
    </row>
    <row r="39" spans="1:7" ht="15" customHeight="1">
      <c r="A39" s="51" t="s">
        <v>68</v>
      </c>
      <c r="B39" s="69">
        <v>8306</v>
      </c>
      <c r="C39" s="69">
        <v>6420</v>
      </c>
      <c r="D39" s="69">
        <v>1886</v>
      </c>
      <c r="E39" s="69">
        <v>8461</v>
      </c>
      <c r="F39" s="69">
        <v>6567</v>
      </c>
      <c r="G39" s="69">
        <v>1894</v>
      </c>
    </row>
    <row r="40" spans="1:7" ht="15" customHeight="1">
      <c r="A40" s="51" t="s">
        <v>67</v>
      </c>
      <c r="B40" s="69">
        <v>1852</v>
      </c>
      <c r="C40" s="69">
        <v>1530</v>
      </c>
      <c r="D40" s="69">
        <v>322</v>
      </c>
      <c r="E40" s="69">
        <v>1894</v>
      </c>
      <c r="F40" s="69">
        <v>1570</v>
      </c>
      <c r="G40" s="69">
        <v>324</v>
      </c>
    </row>
    <row r="41" spans="1:7" ht="15" customHeight="1">
      <c r="A41" s="51" t="s">
        <v>66</v>
      </c>
      <c r="B41" s="68">
        <v>9320</v>
      </c>
      <c r="C41" s="68">
        <v>8112</v>
      </c>
      <c r="D41" s="68">
        <v>1208</v>
      </c>
      <c r="E41" s="68">
        <v>9700</v>
      </c>
      <c r="F41" s="68">
        <v>8455</v>
      </c>
      <c r="G41" s="68">
        <v>1245</v>
      </c>
    </row>
    <row r="42" spans="1:7">
      <c r="A42" s="19"/>
      <c r="B42" s="67"/>
      <c r="C42" s="67"/>
      <c r="D42" s="67"/>
      <c r="E42" s="67"/>
      <c r="F42" s="67"/>
      <c r="G42" s="67"/>
    </row>
    <row r="43" spans="1:7">
      <c r="A43" s="6" t="s">
        <v>11</v>
      </c>
      <c r="B43" s="6"/>
      <c r="C43" s="6"/>
      <c r="D43" s="6"/>
      <c r="E43" s="6"/>
      <c r="F43" s="6"/>
      <c r="G43" s="6"/>
    </row>
  </sheetData>
  <mergeCells count="3">
    <mergeCell ref="A5:A6"/>
    <mergeCell ref="B5:D5"/>
    <mergeCell ref="E5:G5"/>
  </mergeCells>
  <phoneticPr fontId="2"/>
  <pageMargins left="0.78740157480314965" right="0.19685039370078741" top="0.39370078740157483" bottom="0.39370078740157483" header="0.31496062992125984" footer="0.51181102362204722"/>
  <pageSetup paperSize="9" firstPageNumber="57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view="pageBreakPreview" zoomScaleNormal="100" zoomScaleSheetLayoutView="100" workbookViewId="0">
      <selection activeCell="I4" sqref="I4"/>
    </sheetView>
  </sheetViews>
  <sheetFormatPr defaultRowHeight="13.5"/>
  <cols>
    <col min="1" max="1" width="18.125" style="21" customWidth="1"/>
    <col min="2" max="10" width="7.625" style="21" customWidth="1"/>
    <col min="11" max="35" width="9" style="21"/>
    <col min="36" max="16384" width="9" style="20"/>
  </cols>
  <sheetData>
    <row r="1" spans="1:10">
      <c r="A1" s="26" t="s">
        <v>5</v>
      </c>
      <c r="B1" s="26"/>
      <c r="C1" s="26"/>
      <c r="D1" s="26"/>
      <c r="E1" s="26"/>
      <c r="F1" s="26"/>
      <c r="G1" s="26"/>
      <c r="H1" s="26"/>
      <c r="I1" s="26"/>
      <c r="J1" s="9"/>
    </row>
    <row r="2" spans="1:10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4.25">
      <c r="A3" s="47" t="s">
        <v>121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>
      <c r="A4" s="75"/>
      <c r="B4" s="26"/>
      <c r="C4" s="26"/>
      <c r="D4" s="26"/>
      <c r="E4" s="26"/>
      <c r="F4" s="26"/>
      <c r="G4" s="26"/>
      <c r="H4" s="26"/>
      <c r="I4" s="26"/>
      <c r="J4" s="65" t="s">
        <v>97</v>
      </c>
    </row>
    <row r="5" spans="1:10" ht="22.5">
      <c r="A5" s="57" t="s">
        <v>120</v>
      </c>
      <c r="B5" s="74" t="s">
        <v>119</v>
      </c>
      <c r="C5" s="74" t="s">
        <v>118</v>
      </c>
      <c r="D5" s="81" t="s">
        <v>117</v>
      </c>
      <c r="E5" s="81" t="s">
        <v>116</v>
      </c>
      <c r="F5" s="81" t="s">
        <v>115</v>
      </c>
      <c r="G5" s="81" t="s">
        <v>114</v>
      </c>
      <c r="H5" s="81" t="s">
        <v>113</v>
      </c>
      <c r="I5" s="81" t="s">
        <v>112</v>
      </c>
      <c r="J5" s="30" t="s">
        <v>111</v>
      </c>
    </row>
    <row r="6" spans="1:10">
      <c r="A6" s="29"/>
      <c r="B6" s="26"/>
      <c r="C6" s="26"/>
      <c r="D6" s="26"/>
      <c r="E6" s="26"/>
      <c r="F6" s="26"/>
      <c r="G6" s="26"/>
      <c r="H6" s="26"/>
      <c r="I6" s="26"/>
      <c r="J6" s="26"/>
    </row>
    <row r="7" spans="1:10" ht="16.5" customHeight="1">
      <c r="A7" s="24" t="s">
        <v>100</v>
      </c>
      <c r="B7" s="77">
        <f>SUM(B9:B32)</f>
        <v>654</v>
      </c>
      <c r="C7" s="49">
        <v>216</v>
      </c>
      <c r="D7" s="49">
        <v>154</v>
      </c>
      <c r="E7" s="49">
        <v>89</v>
      </c>
      <c r="F7" s="49">
        <v>71</v>
      </c>
      <c r="G7" s="49">
        <v>60</v>
      </c>
      <c r="H7" s="49">
        <v>49</v>
      </c>
      <c r="I7" s="49">
        <v>5</v>
      </c>
      <c r="J7" s="49">
        <v>10</v>
      </c>
    </row>
    <row r="8" spans="1:10" ht="8.1" customHeight="1">
      <c r="A8" s="80"/>
      <c r="B8" s="79"/>
      <c r="C8" s="78"/>
      <c r="D8" s="78"/>
      <c r="E8" s="78"/>
      <c r="F8" s="78"/>
      <c r="G8" s="78"/>
      <c r="H8" s="78"/>
      <c r="I8" s="78"/>
      <c r="J8" s="78"/>
    </row>
    <row r="9" spans="1:10" ht="15" customHeight="1">
      <c r="A9" s="24" t="s">
        <v>38</v>
      </c>
      <c r="B9" s="77">
        <v>31</v>
      </c>
      <c r="C9" s="69">
        <v>9</v>
      </c>
      <c r="D9" s="69">
        <v>7</v>
      </c>
      <c r="E9" s="69">
        <v>5</v>
      </c>
      <c r="F9" s="69">
        <v>5</v>
      </c>
      <c r="G9" s="69">
        <v>1</v>
      </c>
      <c r="H9" s="69">
        <v>4</v>
      </c>
      <c r="I9" s="69" t="s">
        <v>110</v>
      </c>
      <c r="J9" s="69" t="s">
        <v>110</v>
      </c>
    </row>
    <row r="10" spans="1:10" ht="15" customHeight="1">
      <c r="A10" s="24" t="s">
        <v>37</v>
      </c>
      <c r="B10" s="77">
        <v>2</v>
      </c>
      <c r="C10" s="69">
        <v>1</v>
      </c>
      <c r="D10" s="69">
        <v>1</v>
      </c>
      <c r="E10" s="69" t="s">
        <v>110</v>
      </c>
      <c r="F10" s="69" t="s">
        <v>110</v>
      </c>
      <c r="G10" s="69" t="s">
        <v>110</v>
      </c>
      <c r="H10" s="69" t="s">
        <v>110</v>
      </c>
      <c r="I10" s="69" t="s">
        <v>110</v>
      </c>
      <c r="J10" s="69" t="s">
        <v>110</v>
      </c>
    </row>
    <row r="11" spans="1:10" ht="15" customHeight="1">
      <c r="A11" s="24" t="s">
        <v>36</v>
      </c>
      <c r="B11" s="77">
        <v>7</v>
      </c>
      <c r="C11" s="69">
        <v>4</v>
      </c>
      <c r="D11" s="69">
        <v>1</v>
      </c>
      <c r="E11" s="69">
        <v>2</v>
      </c>
      <c r="F11" s="69" t="s">
        <v>110</v>
      </c>
      <c r="G11" s="69" t="s">
        <v>110</v>
      </c>
      <c r="H11" s="69" t="s">
        <v>110</v>
      </c>
      <c r="I11" s="69" t="s">
        <v>110</v>
      </c>
      <c r="J11" s="69" t="s">
        <v>110</v>
      </c>
    </row>
    <row r="12" spans="1:10" ht="15" customHeight="1">
      <c r="A12" s="24" t="s">
        <v>35</v>
      </c>
      <c r="B12" s="77">
        <v>8</v>
      </c>
      <c r="C12" s="69">
        <v>4</v>
      </c>
      <c r="D12" s="69">
        <v>1</v>
      </c>
      <c r="E12" s="69">
        <v>2</v>
      </c>
      <c r="F12" s="69">
        <v>1</v>
      </c>
      <c r="G12" s="69" t="s">
        <v>110</v>
      </c>
      <c r="H12" s="69" t="s">
        <v>110</v>
      </c>
      <c r="I12" s="69" t="s">
        <v>110</v>
      </c>
      <c r="J12" s="69" t="s">
        <v>110</v>
      </c>
    </row>
    <row r="13" spans="1:10" ht="15" customHeight="1">
      <c r="A13" s="24" t="s">
        <v>34</v>
      </c>
      <c r="B13" s="77">
        <v>5</v>
      </c>
      <c r="C13" s="69">
        <v>4</v>
      </c>
      <c r="D13" s="69" t="s">
        <v>110</v>
      </c>
      <c r="E13" s="69" t="s">
        <v>110</v>
      </c>
      <c r="F13" s="69">
        <v>1</v>
      </c>
      <c r="G13" s="69" t="s">
        <v>110</v>
      </c>
      <c r="H13" s="69" t="s">
        <v>110</v>
      </c>
      <c r="I13" s="69" t="s">
        <v>110</v>
      </c>
      <c r="J13" s="69" t="s">
        <v>110</v>
      </c>
    </row>
    <row r="14" spans="1:10" ht="15" customHeight="1">
      <c r="A14" s="24" t="s">
        <v>33</v>
      </c>
      <c r="B14" s="77">
        <v>20</v>
      </c>
      <c r="C14" s="69">
        <v>5</v>
      </c>
      <c r="D14" s="69">
        <v>5</v>
      </c>
      <c r="E14" s="69">
        <v>5</v>
      </c>
      <c r="F14" s="69">
        <v>2</v>
      </c>
      <c r="G14" s="69">
        <v>1</v>
      </c>
      <c r="H14" s="69">
        <v>1</v>
      </c>
      <c r="I14" s="69">
        <v>1</v>
      </c>
      <c r="J14" s="69" t="s">
        <v>110</v>
      </c>
    </row>
    <row r="15" spans="1:10" ht="15" customHeight="1">
      <c r="A15" s="24" t="s">
        <v>32</v>
      </c>
      <c r="B15" s="77">
        <v>14</v>
      </c>
      <c r="C15" s="69">
        <v>3</v>
      </c>
      <c r="D15" s="69">
        <v>3</v>
      </c>
      <c r="E15" s="69">
        <v>2</v>
      </c>
      <c r="F15" s="69">
        <v>2</v>
      </c>
      <c r="G15" s="69">
        <v>2</v>
      </c>
      <c r="H15" s="69">
        <v>2</v>
      </c>
      <c r="I15" s="69" t="s">
        <v>110</v>
      </c>
      <c r="J15" s="69" t="s">
        <v>110</v>
      </c>
    </row>
    <row r="16" spans="1:10" ht="15" customHeight="1">
      <c r="A16" s="24" t="s">
        <v>31</v>
      </c>
      <c r="B16" s="77">
        <v>37</v>
      </c>
      <c r="C16" s="69">
        <v>8</v>
      </c>
      <c r="D16" s="69">
        <v>3</v>
      </c>
      <c r="E16" s="69">
        <v>3</v>
      </c>
      <c r="F16" s="69">
        <v>6</v>
      </c>
      <c r="G16" s="69">
        <v>8</v>
      </c>
      <c r="H16" s="69">
        <v>8</v>
      </c>
      <c r="I16" s="69">
        <v>1</v>
      </c>
      <c r="J16" s="69" t="s">
        <v>110</v>
      </c>
    </row>
    <row r="17" spans="1:10" ht="15" customHeight="1">
      <c r="A17" s="24" t="s">
        <v>30</v>
      </c>
      <c r="B17" s="77">
        <v>1</v>
      </c>
      <c r="C17" s="69" t="s">
        <v>110</v>
      </c>
      <c r="D17" s="69" t="s">
        <v>110</v>
      </c>
      <c r="E17" s="69">
        <v>1</v>
      </c>
      <c r="F17" s="69" t="s">
        <v>110</v>
      </c>
      <c r="G17" s="69" t="s">
        <v>110</v>
      </c>
      <c r="H17" s="69" t="s">
        <v>110</v>
      </c>
      <c r="I17" s="69" t="s">
        <v>110</v>
      </c>
      <c r="J17" s="69" t="s">
        <v>110</v>
      </c>
    </row>
    <row r="18" spans="1:10" ht="15" customHeight="1">
      <c r="A18" s="24" t="s">
        <v>29</v>
      </c>
      <c r="B18" s="77">
        <v>25</v>
      </c>
      <c r="C18" s="69">
        <v>9</v>
      </c>
      <c r="D18" s="69">
        <v>6</v>
      </c>
      <c r="E18" s="69">
        <v>4</v>
      </c>
      <c r="F18" s="69">
        <v>3</v>
      </c>
      <c r="G18" s="69">
        <v>1</v>
      </c>
      <c r="H18" s="69">
        <v>1</v>
      </c>
      <c r="I18" s="69">
        <v>1</v>
      </c>
      <c r="J18" s="69" t="s">
        <v>110</v>
      </c>
    </row>
    <row r="19" spans="1:10" ht="15" customHeight="1">
      <c r="A19" s="24" t="s">
        <v>28</v>
      </c>
      <c r="B19" s="77">
        <v>4</v>
      </c>
      <c r="C19" s="69">
        <v>2</v>
      </c>
      <c r="D19" s="69">
        <v>2</v>
      </c>
      <c r="E19" s="69" t="s">
        <v>110</v>
      </c>
      <c r="F19" s="69" t="s">
        <v>110</v>
      </c>
      <c r="G19" s="69" t="s">
        <v>110</v>
      </c>
      <c r="H19" s="69" t="s">
        <v>110</v>
      </c>
      <c r="I19" s="69" t="s">
        <v>110</v>
      </c>
      <c r="J19" s="69" t="s">
        <v>110</v>
      </c>
    </row>
    <row r="20" spans="1:10" ht="15" customHeight="1">
      <c r="A20" s="24" t="s">
        <v>27</v>
      </c>
      <c r="B20" s="77">
        <v>1</v>
      </c>
      <c r="C20" s="69" t="s">
        <v>110</v>
      </c>
      <c r="D20" s="69">
        <v>1</v>
      </c>
      <c r="E20" s="69" t="s">
        <v>110</v>
      </c>
      <c r="F20" s="69" t="s">
        <v>110</v>
      </c>
      <c r="G20" s="69" t="s">
        <v>110</v>
      </c>
      <c r="H20" s="69" t="s">
        <v>110</v>
      </c>
      <c r="I20" s="69" t="s">
        <v>110</v>
      </c>
      <c r="J20" s="69" t="s">
        <v>110</v>
      </c>
    </row>
    <row r="21" spans="1:10" ht="15" customHeight="1">
      <c r="A21" s="24" t="s">
        <v>26</v>
      </c>
      <c r="B21" s="77">
        <v>28</v>
      </c>
      <c r="C21" s="69">
        <v>11</v>
      </c>
      <c r="D21" s="69">
        <v>4</v>
      </c>
      <c r="E21" s="69">
        <v>2</v>
      </c>
      <c r="F21" s="69">
        <v>7</v>
      </c>
      <c r="G21" s="69">
        <v>2</v>
      </c>
      <c r="H21" s="69">
        <v>2</v>
      </c>
      <c r="I21" s="69" t="s">
        <v>110</v>
      </c>
      <c r="J21" s="69" t="s">
        <v>110</v>
      </c>
    </row>
    <row r="22" spans="1:10" ht="15" customHeight="1">
      <c r="A22" s="24" t="s">
        <v>25</v>
      </c>
      <c r="B22" s="77">
        <v>50</v>
      </c>
      <c r="C22" s="69">
        <v>14</v>
      </c>
      <c r="D22" s="69">
        <v>9</v>
      </c>
      <c r="E22" s="69">
        <v>5</v>
      </c>
      <c r="F22" s="69">
        <v>7</v>
      </c>
      <c r="G22" s="69">
        <v>6</v>
      </c>
      <c r="H22" s="69">
        <v>6</v>
      </c>
      <c r="I22" s="69">
        <v>1</v>
      </c>
      <c r="J22" s="69">
        <v>2</v>
      </c>
    </row>
    <row r="23" spans="1:10" ht="15" customHeight="1">
      <c r="A23" s="24" t="s">
        <v>24</v>
      </c>
      <c r="B23" s="77">
        <v>23</v>
      </c>
      <c r="C23" s="69">
        <v>7</v>
      </c>
      <c r="D23" s="69">
        <v>7</v>
      </c>
      <c r="E23" s="69">
        <v>3</v>
      </c>
      <c r="F23" s="69">
        <v>1</v>
      </c>
      <c r="G23" s="69">
        <v>2</v>
      </c>
      <c r="H23" s="69">
        <v>2</v>
      </c>
      <c r="I23" s="69" t="s">
        <v>110</v>
      </c>
      <c r="J23" s="69">
        <v>1</v>
      </c>
    </row>
    <row r="24" spans="1:10" ht="15" customHeight="1">
      <c r="A24" s="24" t="s">
        <v>23</v>
      </c>
      <c r="B24" s="77">
        <v>146</v>
      </c>
      <c r="C24" s="69">
        <v>49</v>
      </c>
      <c r="D24" s="69">
        <v>38</v>
      </c>
      <c r="E24" s="69">
        <v>29</v>
      </c>
      <c r="F24" s="69">
        <v>13</v>
      </c>
      <c r="G24" s="69">
        <v>13</v>
      </c>
      <c r="H24" s="69">
        <v>3</v>
      </c>
      <c r="I24" s="69">
        <v>1</v>
      </c>
      <c r="J24" s="69" t="s">
        <v>110</v>
      </c>
    </row>
    <row r="25" spans="1:10" ht="15" customHeight="1">
      <c r="A25" s="24" t="s">
        <v>22</v>
      </c>
      <c r="B25" s="77">
        <v>51</v>
      </c>
      <c r="C25" s="69">
        <v>16</v>
      </c>
      <c r="D25" s="69">
        <v>17</v>
      </c>
      <c r="E25" s="69">
        <v>5</v>
      </c>
      <c r="F25" s="69">
        <v>4</v>
      </c>
      <c r="G25" s="69">
        <v>6</v>
      </c>
      <c r="H25" s="69">
        <v>2</v>
      </c>
      <c r="I25" s="69" t="s">
        <v>110</v>
      </c>
      <c r="J25" s="69">
        <v>1</v>
      </c>
    </row>
    <row r="26" spans="1:10" ht="15" customHeight="1">
      <c r="A26" s="24" t="s">
        <v>21</v>
      </c>
      <c r="B26" s="77">
        <v>90</v>
      </c>
      <c r="C26" s="69">
        <v>39</v>
      </c>
      <c r="D26" s="69">
        <v>22</v>
      </c>
      <c r="E26" s="69">
        <v>9</v>
      </c>
      <c r="F26" s="69">
        <v>8</v>
      </c>
      <c r="G26" s="69">
        <v>6</v>
      </c>
      <c r="H26" s="69">
        <v>6</v>
      </c>
      <c r="I26" s="69" t="s">
        <v>110</v>
      </c>
      <c r="J26" s="69" t="s">
        <v>110</v>
      </c>
    </row>
    <row r="27" spans="1:10" ht="15" customHeight="1">
      <c r="A27" s="24" t="s">
        <v>20</v>
      </c>
      <c r="B27" s="77">
        <v>11</v>
      </c>
      <c r="C27" s="69">
        <v>1</v>
      </c>
      <c r="D27" s="69">
        <v>4</v>
      </c>
      <c r="E27" s="69" t="s">
        <v>110</v>
      </c>
      <c r="F27" s="69">
        <v>2</v>
      </c>
      <c r="G27" s="69">
        <v>2</v>
      </c>
      <c r="H27" s="69">
        <v>2</v>
      </c>
      <c r="I27" s="69" t="s">
        <v>110</v>
      </c>
      <c r="J27" s="69" t="s">
        <v>110</v>
      </c>
    </row>
    <row r="28" spans="1:10" ht="15" customHeight="1">
      <c r="A28" s="24" t="s">
        <v>93</v>
      </c>
      <c r="B28" s="77">
        <v>12</v>
      </c>
      <c r="C28" s="69" t="s">
        <v>110</v>
      </c>
      <c r="D28" s="69">
        <v>1</v>
      </c>
      <c r="E28" s="69">
        <v>2</v>
      </c>
      <c r="F28" s="69">
        <v>2</v>
      </c>
      <c r="G28" s="69">
        <v>1</v>
      </c>
      <c r="H28" s="69">
        <v>6</v>
      </c>
      <c r="I28" s="69" t="s">
        <v>110</v>
      </c>
      <c r="J28" s="69" t="s">
        <v>110</v>
      </c>
    </row>
    <row r="29" spans="1:10" ht="15" customHeight="1">
      <c r="A29" s="24" t="s">
        <v>92</v>
      </c>
      <c r="B29" s="77">
        <v>42</v>
      </c>
      <c r="C29" s="69">
        <v>13</v>
      </c>
      <c r="D29" s="69">
        <v>11</v>
      </c>
      <c r="E29" s="69">
        <v>6</v>
      </c>
      <c r="F29" s="69">
        <v>3</v>
      </c>
      <c r="G29" s="69">
        <v>5</v>
      </c>
      <c r="H29" s="69">
        <v>2</v>
      </c>
      <c r="I29" s="69" t="s">
        <v>110</v>
      </c>
      <c r="J29" s="69">
        <v>2</v>
      </c>
    </row>
    <row r="30" spans="1:10" ht="15" customHeight="1">
      <c r="A30" s="24" t="s">
        <v>17</v>
      </c>
      <c r="B30" s="77">
        <v>5</v>
      </c>
      <c r="C30" s="69">
        <v>1</v>
      </c>
      <c r="D30" s="69">
        <v>1</v>
      </c>
      <c r="E30" s="69" t="s">
        <v>110</v>
      </c>
      <c r="F30" s="69" t="s">
        <v>110</v>
      </c>
      <c r="G30" s="69">
        <v>1</v>
      </c>
      <c r="H30" s="69" t="s">
        <v>110</v>
      </c>
      <c r="I30" s="69" t="s">
        <v>110</v>
      </c>
      <c r="J30" s="69">
        <v>2</v>
      </c>
    </row>
    <row r="31" spans="1:10" ht="15" customHeight="1">
      <c r="A31" s="24" t="s">
        <v>16</v>
      </c>
      <c r="B31" s="77">
        <v>29</v>
      </c>
      <c r="C31" s="69">
        <v>8</v>
      </c>
      <c r="D31" s="69">
        <v>8</v>
      </c>
      <c r="E31" s="69">
        <v>4</v>
      </c>
      <c r="F31" s="69">
        <v>3</v>
      </c>
      <c r="G31" s="69">
        <v>3</v>
      </c>
      <c r="H31" s="69">
        <v>1</v>
      </c>
      <c r="I31" s="69" t="s">
        <v>110</v>
      </c>
      <c r="J31" s="69">
        <v>2</v>
      </c>
    </row>
    <row r="32" spans="1:10" ht="15" customHeight="1">
      <c r="A32" s="24" t="s">
        <v>15</v>
      </c>
      <c r="B32" s="77">
        <v>12</v>
      </c>
      <c r="C32" s="68">
        <v>8</v>
      </c>
      <c r="D32" s="69">
        <v>2</v>
      </c>
      <c r="E32" s="68" t="s">
        <v>110</v>
      </c>
      <c r="F32" s="68">
        <v>1</v>
      </c>
      <c r="G32" s="68" t="s">
        <v>110</v>
      </c>
      <c r="H32" s="68">
        <v>1</v>
      </c>
      <c r="I32" s="69" t="s">
        <v>110</v>
      </c>
      <c r="J32" s="69" t="s">
        <v>110</v>
      </c>
    </row>
    <row r="33" spans="1:10">
      <c r="A33" s="59"/>
      <c r="B33" s="76"/>
      <c r="C33" s="76"/>
      <c r="D33" s="76"/>
      <c r="E33" s="76"/>
      <c r="F33" s="76"/>
      <c r="G33" s="76"/>
      <c r="H33" s="76"/>
      <c r="I33" s="76"/>
      <c r="J33" s="76"/>
    </row>
    <row r="34" spans="1:10">
      <c r="A34" s="26" t="s">
        <v>11</v>
      </c>
      <c r="B34" s="26"/>
      <c r="C34" s="26"/>
      <c r="D34" s="26"/>
      <c r="E34" s="26"/>
      <c r="F34" s="26"/>
      <c r="G34" s="26"/>
      <c r="H34" s="26"/>
      <c r="I34" s="26"/>
      <c r="J34" s="26"/>
    </row>
  </sheetData>
  <phoneticPr fontId="2"/>
  <pageMargins left="0.59055118110236227" right="0.39370078740157483" top="0.39370078740157483" bottom="0.39370078740157483" header="0.31496062992125984" footer="0.51181102362204722"/>
  <pageSetup paperSize="9" firstPageNumber="58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view="pageBreakPreview" zoomScaleNormal="100" zoomScaleSheetLayoutView="100" workbookViewId="0">
      <selection activeCell="I4" sqref="I4"/>
    </sheetView>
  </sheetViews>
  <sheetFormatPr defaultRowHeight="13.5"/>
  <cols>
    <col min="1" max="1" width="22.75" style="2" customWidth="1"/>
    <col min="2" max="5" width="12" style="2" customWidth="1"/>
    <col min="6" max="6" width="11.75" style="2" customWidth="1"/>
    <col min="7" max="7" width="12.5" style="2" customWidth="1"/>
    <col min="8" max="35" width="9" style="2"/>
    <col min="36" max="16384" width="9" style="82"/>
  </cols>
  <sheetData>
    <row r="1" spans="1:7">
      <c r="A1" s="6"/>
      <c r="B1" s="6"/>
      <c r="C1" s="6"/>
      <c r="D1" s="6"/>
      <c r="E1" s="6"/>
      <c r="F1" s="6"/>
      <c r="G1" s="9" t="s">
        <v>5</v>
      </c>
    </row>
    <row r="2" spans="1:7">
      <c r="A2" s="6"/>
      <c r="B2" s="6"/>
      <c r="C2" s="6"/>
      <c r="D2" s="6"/>
      <c r="E2" s="6"/>
      <c r="F2" s="6"/>
      <c r="G2" s="6"/>
    </row>
    <row r="3" spans="1:7" ht="14.25">
      <c r="A3" s="34" t="s">
        <v>143</v>
      </c>
      <c r="B3" s="6"/>
      <c r="C3" s="6"/>
      <c r="D3" s="6"/>
      <c r="E3" s="6"/>
      <c r="F3" s="6"/>
      <c r="G3" s="6"/>
    </row>
    <row r="4" spans="1:7" ht="14.25">
      <c r="A4" s="34" t="s">
        <v>142</v>
      </c>
      <c r="B4" s="6"/>
      <c r="C4" s="6"/>
      <c r="D4" s="6"/>
      <c r="E4" s="6"/>
      <c r="F4" s="6"/>
      <c r="G4" s="6"/>
    </row>
    <row r="5" spans="1:7">
      <c r="A5" s="6"/>
      <c r="B5" s="6"/>
      <c r="C5" s="6"/>
      <c r="D5" s="6"/>
      <c r="E5" s="6"/>
      <c r="G5" s="9" t="s">
        <v>141</v>
      </c>
    </row>
    <row r="6" spans="1:7">
      <c r="A6" s="57" t="s">
        <v>140</v>
      </c>
      <c r="B6" s="74" t="s">
        <v>139</v>
      </c>
      <c r="C6" s="74" t="s">
        <v>138</v>
      </c>
      <c r="D6" s="74" t="s">
        <v>137</v>
      </c>
      <c r="E6" s="74" t="s">
        <v>136</v>
      </c>
      <c r="F6" s="74" t="s">
        <v>135</v>
      </c>
      <c r="G6" s="88" t="s">
        <v>134</v>
      </c>
    </row>
    <row r="7" spans="1:7">
      <c r="A7" s="71"/>
      <c r="B7" s="87"/>
      <c r="C7" s="85"/>
      <c r="D7" s="86" t="s">
        <v>133</v>
      </c>
      <c r="E7" s="86"/>
      <c r="F7" s="85"/>
      <c r="G7" s="65" t="s">
        <v>132</v>
      </c>
    </row>
    <row r="8" spans="1:7" ht="13.5" customHeight="1">
      <c r="A8" s="71" t="s">
        <v>100</v>
      </c>
      <c r="B8" s="69">
        <v>139</v>
      </c>
      <c r="C8" s="69">
        <v>261</v>
      </c>
      <c r="D8" s="69">
        <v>83</v>
      </c>
      <c r="E8" s="69">
        <v>50</v>
      </c>
      <c r="F8" s="69">
        <v>19</v>
      </c>
      <c r="G8" s="69">
        <v>102</v>
      </c>
    </row>
    <row r="9" spans="1:7" ht="12" customHeight="1">
      <c r="A9" s="71" t="s">
        <v>38</v>
      </c>
      <c r="B9" s="69">
        <v>8</v>
      </c>
      <c r="C9" s="69">
        <v>10</v>
      </c>
      <c r="D9" s="69">
        <v>2</v>
      </c>
      <c r="E9" s="69">
        <v>6</v>
      </c>
      <c r="F9" s="69">
        <v>2</v>
      </c>
      <c r="G9" s="69">
        <v>3</v>
      </c>
    </row>
    <row r="10" spans="1:7" ht="12" customHeight="1">
      <c r="A10" s="71" t="s">
        <v>37</v>
      </c>
      <c r="B10" s="69" t="s">
        <v>110</v>
      </c>
      <c r="C10" s="69">
        <v>1</v>
      </c>
      <c r="D10" s="69">
        <v>1</v>
      </c>
      <c r="E10" s="69" t="s">
        <v>110</v>
      </c>
      <c r="F10" s="69" t="s">
        <v>110</v>
      </c>
      <c r="G10" s="69" t="s">
        <v>110</v>
      </c>
    </row>
    <row r="11" spans="1:7" ht="12" customHeight="1">
      <c r="A11" s="71" t="s">
        <v>36</v>
      </c>
      <c r="B11" s="69" t="s">
        <v>110</v>
      </c>
      <c r="C11" s="69">
        <v>1</v>
      </c>
      <c r="D11" s="69" t="s">
        <v>110</v>
      </c>
      <c r="E11" s="69">
        <v>1</v>
      </c>
      <c r="F11" s="69">
        <v>3</v>
      </c>
      <c r="G11" s="69">
        <v>2</v>
      </c>
    </row>
    <row r="12" spans="1:7" ht="12" customHeight="1">
      <c r="A12" s="71" t="s">
        <v>35</v>
      </c>
      <c r="B12" s="69">
        <v>1</v>
      </c>
      <c r="C12" s="69">
        <v>2</v>
      </c>
      <c r="D12" s="69">
        <v>1</v>
      </c>
      <c r="E12" s="69">
        <v>1</v>
      </c>
      <c r="F12" s="69" t="s">
        <v>110</v>
      </c>
      <c r="G12" s="69">
        <v>3</v>
      </c>
    </row>
    <row r="13" spans="1:7" ht="12" customHeight="1">
      <c r="A13" s="71" t="s">
        <v>34</v>
      </c>
      <c r="B13" s="69">
        <v>2</v>
      </c>
      <c r="C13" s="69">
        <v>1</v>
      </c>
      <c r="D13" s="69" t="s">
        <v>110</v>
      </c>
      <c r="E13" s="69">
        <v>2</v>
      </c>
      <c r="F13" s="69" t="s">
        <v>110</v>
      </c>
      <c r="G13" s="69" t="s">
        <v>110</v>
      </c>
    </row>
    <row r="14" spans="1:7" ht="12" customHeight="1">
      <c r="A14" s="71" t="s">
        <v>33</v>
      </c>
      <c r="B14" s="69">
        <v>3</v>
      </c>
      <c r="C14" s="69">
        <v>10</v>
      </c>
      <c r="D14" s="69">
        <v>3</v>
      </c>
      <c r="E14" s="69">
        <v>1</v>
      </c>
      <c r="F14" s="69" t="s">
        <v>110</v>
      </c>
      <c r="G14" s="69">
        <v>3</v>
      </c>
    </row>
    <row r="15" spans="1:7" ht="12" customHeight="1">
      <c r="A15" s="71" t="s">
        <v>32</v>
      </c>
      <c r="B15" s="69">
        <v>3</v>
      </c>
      <c r="C15" s="69">
        <v>5</v>
      </c>
      <c r="D15" s="69">
        <v>3</v>
      </c>
      <c r="E15" s="69">
        <v>1</v>
      </c>
      <c r="F15" s="69" t="s">
        <v>110</v>
      </c>
      <c r="G15" s="69">
        <v>2</v>
      </c>
    </row>
    <row r="16" spans="1:7" ht="12" customHeight="1">
      <c r="A16" s="71" t="s">
        <v>31</v>
      </c>
      <c r="B16" s="69">
        <v>7</v>
      </c>
      <c r="C16" s="69">
        <v>14</v>
      </c>
      <c r="D16" s="69">
        <v>5</v>
      </c>
      <c r="E16" s="69">
        <v>6</v>
      </c>
      <c r="F16" s="69" t="s">
        <v>110</v>
      </c>
      <c r="G16" s="69">
        <v>5</v>
      </c>
    </row>
    <row r="17" spans="1:7" ht="12" customHeight="1">
      <c r="A17" s="71" t="s">
        <v>30</v>
      </c>
      <c r="B17" s="69" t="s">
        <v>110</v>
      </c>
      <c r="C17" s="69" t="s">
        <v>110</v>
      </c>
      <c r="D17" s="69" t="s">
        <v>110</v>
      </c>
      <c r="E17" s="69" t="s">
        <v>110</v>
      </c>
      <c r="F17" s="69" t="s">
        <v>110</v>
      </c>
      <c r="G17" s="69">
        <v>1</v>
      </c>
    </row>
    <row r="18" spans="1:7" ht="12" customHeight="1">
      <c r="A18" s="71" t="s">
        <v>29</v>
      </c>
      <c r="B18" s="69">
        <v>9</v>
      </c>
      <c r="C18" s="69">
        <v>9</v>
      </c>
      <c r="D18" s="69">
        <v>1</v>
      </c>
      <c r="E18" s="69">
        <v>3</v>
      </c>
      <c r="F18" s="69" t="s">
        <v>110</v>
      </c>
      <c r="G18" s="69">
        <v>3</v>
      </c>
    </row>
    <row r="19" spans="1:7" ht="12" customHeight="1">
      <c r="A19" s="71" t="s">
        <v>28</v>
      </c>
      <c r="B19" s="69">
        <v>1</v>
      </c>
      <c r="C19" s="69">
        <v>1</v>
      </c>
      <c r="D19" s="69" t="s">
        <v>110</v>
      </c>
      <c r="E19" s="69" t="s">
        <v>110</v>
      </c>
      <c r="F19" s="69" t="s">
        <v>110</v>
      </c>
      <c r="G19" s="69">
        <v>2</v>
      </c>
    </row>
    <row r="20" spans="1:7" ht="12" customHeight="1">
      <c r="A20" s="71" t="s">
        <v>27</v>
      </c>
      <c r="B20" s="69" t="s">
        <v>110</v>
      </c>
      <c r="C20" s="69" t="s">
        <v>110</v>
      </c>
      <c r="D20" s="69" t="s">
        <v>110</v>
      </c>
      <c r="E20" s="69" t="s">
        <v>110</v>
      </c>
      <c r="F20" s="69">
        <v>1</v>
      </c>
      <c r="G20" s="69" t="s">
        <v>110</v>
      </c>
    </row>
    <row r="21" spans="1:7" ht="12" customHeight="1">
      <c r="A21" s="71" t="s">
        <v>26</v>
      </c>
      <c r="B21" s="69">
        <v>14</v>
      </c>
      <c r="C21" s="69">
        <v>4</v>
      </c>
      <c r="D21" s="69">
        <v>7</v>
      </c>
      <c r="E21" s="69">
        <v>1</v>
      </c>
      <c r="F21" s="69">
        <v>1</v>
      </c>
      <c r="G21" s="69">
        <v>1</v>
      </c>
    </row>
    <row r="22" spans="1:7" ht="12" customHeight="1">
      <c r="A22" s="71" t="s">
        <v>25</v>
      </c>
      <c r="B22" s="69">
        <v>17</v>
      </c>
      <c r="C22" s="69">
        <v>15</v>
      </c>
      <c r="D22" s="69">
        <v>13</v>
      </c>
      <c r="E22" s="69">
        <v>1</v>
      </c>
      <c r="F22" s="69">
        <v>2</v>
      </c>
      <c r="G22" s="69">
        <v>2</v>
      </c>
    </row>
    <row r="23" spans="1:7" ht="12" customHeight="1">
      <c r="A23" s="71" t="s">
        <v>24</v>
      </c>
      <c r="B23" s="69">
        <v>4</v>
      </c>
      <c r="C23" s="69">
        <v>10</v>
      </c>
      <c r="D23" s="69">
        <v>3</v>
      </c>
      <c r="E23" s="69">
        <v>1</v>
      </c>
      <c r="F23" s="69">
        <v>1</v>
      </c>
      <c r="G23" s="69">
        <v>4</v>
      </c>
    </row>
    <row r="24" spans="1:7" ht="12" customHeight="1">
      <c r="A24" s="71" t="s">
        <v>23</v>
      </c>
      <c r="B24" s="69">
        <v>28</v>
      </c>
      <c r="C24" s="69">
        <v>56</v>
      </c>
      <c r="D24" s="69">
        <v>25</v>
      </c>
      <c r="E24" s="69">
        <v>9</v>
      </c>
      <c r="F24" s="69">
        <v>1</v>
      </c>
      <c r="G24" s="69">
        <v>27</v>
      </c>
    </row>
    <row r="25" spans="1:7" ht="12" customHeight="1">
      <c r="A25" s="71" t="s">
        <v>22</v>
      </c>
      <c r="B25" s="69">
        <v>9</v>
      </c>
      <c r="C25" s="69">
        <v>24</v>
      </c>
      <c r="D25" s="69">
        <v>7</v>
      </c>
      <c r="E25" s="69">
        <v>1</v>
      </c>
      <c r="F25" s="69" t="s">
        <v>110</v>
      </c>
      <c r="G25" s="69">
        <v>10</v>
      </c>
    </row>
    <row r="26" spans="1:7" ht="12" customHeight="1">
      <c r="A26" s="71" t="s">
        <v>21</v>
      </c>
      <c r="B26" s="69">
        <v>12</v>
      </c>
      <c r="C26" s="69">
        <v>50</v>
      </c>
      <c r="D26" s="69">
        <v>4</v>
      </c>
      <c r="E26" s="69">
        <v>4</v>
      </c>
      <c r="F26" s="69">
        <v>5</v>
      </c>
      <c r="G26" s="69">
        <v>15</v>
      </c>
    </row>
    <row r="27" spans="1:7" ht="12" customHeight="1">
      <c r="A27" s="71" t="s">
        <v>20</v>
      </c>
      <c r="B27" s="69">
        <v>4</v>
      </c>
      <c r="C27" s="69">
        <v>4</v>
      </c>
      <c r="D27" s="69" t="s">
        <v>110</v>
      </c>
      <c r="E27" s="69">
        <v>2</v>
      </c>
      <c r="F27" s="69" t="s">
        <v>110</v>
      </c>
      <c r="G27" s="69">
        <v>1</v>
      </c>
    </row>
    <row r="28" spans="1:7" ht="12" customHeight="1">
      <c r="A28" s="71" t="s">
        <v>93</v>
      </c>
      <c r="B28" s="69">
        <v>2</v>
      </c>
      <c r="C28" s="69">
        <v>5</v>
      </c>
      <c r="D28" s="69">
        <v>1</v>
      </c>
      <c r="E28" s="69" t="s">
        <v>110</v>
      </c>
      <c r="F28" s="69">
        <v>1</v>
      </c>
      <c r="G28" s="69">
        <v>3</v>
      </c>
    </row>
    <row r="29" spans="1:7" ht="12" customHeight="1">
      <c r="A29" s="71" t="s">
        <v>92</v>
      </c>
      <c r="B29" s="69">
        <v>8</v>
      </c>
      <c r="C29" s="69">
        <v>18</v>
      </c>
      <c r="D29" s="69">
        <v>3</v>
      </c>
      <c r="E29" s="69">
        <v>5</v>
      </c>
      <c r="F29" s="69">
        <v>1</v>
      </c>
      <c r="G29" s="69">
        <v>7</v>
      </c>
    </row>
    <row r="30" spans="1:7" ht="12" customHeight="1">
      <c r="A30" s="71" t="s">
        <v>17</v>
      </c>
      <c r="B30" s="69" t="s">
        <v>110</v>
      </c>
      <c r="C30" s="69">
        <v>2</v>
      </c>
      <c r="D30" s="69" t="s">
        <v>110</v>
      </c>
      <c r="E30" s="69">
        <v>1</v>
      </c>
      <c r="F30" s="69" t="s">
        <v>110</v>
      </c>
      <c r="G30" s="69">
        <v>2</v>
      </c>
    </row>
    <row r="31" spans="1:7" ht="12" customHeight="1">
      <c r="A31" s="71" t="s">
        <v>16</v>
      </c>
      <c r="B31" s="69">
        <v>4</v>
      </c>
      <c r="C31" s="69">
        <v>15</v>
      </c>
      <c r="D31" s="69">
        <v>2</v>
      </c>
      <c r="E31" s="69">
        <v>2</v>
      </c>
      <c r="F31" s="69" t="s">
        <v>110</v>
      </c>
      <c r="G31" s="69">
        <v>6</v>
      </c>
    </row>
    <row r="32" spans="1:7" ht="12" customHeight="1">
      <c r="A32" s="71" t="s">
        <v>15</v>
      </c>
      <c r="B32" s="68">
        <v>3</v>
      </c>
      <c r="C32" s="68">
        <v>4</v>
      </c>
      <c r="D32" s="68">
        <v>2</v>
      </c>
      <c r="E32" s="68">
        <v>2</v>
      </c>
      <c r="F32" s="68">
        <v>1</v>
      </c>
      <c r="G32" s="68" t="s">
        <v>110</v>
      </c>
    </row>
    <row r="33" spans="1:7" ht="9.9499999999999993" customHeight="1">
      <c r="A33" s="71"/>
      <c r="B33" s="70"/>
      <c r="C33" s="70"/>
      <c r="D33" s="70"/>
      <c r="E33" s="70"/>
      <c r="F33" s="70"/>
      <c r="G33" s="70"/>
    </row>
    <row r="34" spans="1:7" ht="12" customHeight="1">
      <c r="A34" s="71" t="s">
        <v>131</v>
      </c>
      <c r="B34" s="69">
        <v>40</v>
      </c>
      <c r="C34" s="69">
        <v>97</v>
      </c>
      <c r="D34" s="69">
        <v>19</v>
      </c>
      <c r="E34" s="69">
        <v>15</v>
      </c>
      <c r="F34" s="69">
        <v>8</v>
      </c>
      <c r="G34" s="69">
        <v>37</v>
      </c>
    </row>
    <row r="35" spans="1:7" ht="12" customHeight="1">
      <c r="A35" s="72" t="s">
        <v>130</v>
      </c>
      <c r="B35" s="69">
        <v>28</v>
      </c>
      <c r="C35" s="69">
        <v>58</v>
      </c>
      <c r="D35" s="69">
        <v>23</v>
      </c>
      <c r="E35" s="69">
        <v>10</v>
      </c>
      <c r="F35" s="69">
        <v>7</v>
      </c>
      <c r="G35" s="69">
        <v>28</v>
      </c>
    </row>
    <row r="36" spans="1:7" ht="12" customHeight="1">
      <c r="A36" s="72" t="s">
        <v>129</v>
      </c>
      <c r="B36" s="69">
        <v>22</v>
      </c>
      <c r="C36" s="69">
        <v>31</v>
      </c>
      <c r="D36" s="69">
        <v>9</v>
      </c>
      <c r="E36" s="69">
        <v>8</v>
      </c>
      <c r="F36" s="69">
        <v>2</v>
      </c>
      <c r="G36" s="69">
        <v>17</v>
      </c>
    </row>
    <row r="37" spans="1:7" ht="12" customHeight="1">
      <c r="A37" s="72" t="s">
        <v>128</v>
      </c>
      <c r="B37" s="69">
        <v>20</v>
      </c>
      <c r="C37" s="69">
        <v>27</v>
      </c>
      <c r="D37" s="69">
        <v>11</v>
      </c>
      <c r="E37" s="69">
        <v>7</v>
      </c>
      <c r="F37" s="69" t="s">
        <v>110</v>
      </c>
      <c r="G37" s="69">
        <v>6</v>
      </c>
    </row>
    <row r="38" spans="1:7" ht="12" customHeight="1">
      <c r="A38" s="72" t="s">
        <v>127</v>
      </c>
      <c r="B38" s="69">
        <v>16</v>
      </c>
      <c r="C38" s="69">
        <v>26</v>
      </c>
      <c r="D38" s="69">
        <v>8</v>
      </c>
      <c r="E38" s="69">
        <v>6</v>
      </c>
      <c r="F38" s="69">
        <v>2</v>
      </c>
      <c r="G38" s="69">
        <v>2</v>
      </c>
    </row>
    <row r="39" spans="1:7" ht="12" customHeight="1">
      <c r="A39" s="72" t="s">
        <v>126</v>
      </c>
      <c r="B39" s="69">
        <v>10</v>
      </c>
      <c r="C39" s="69">
        <v>20</v>
      </c>
      <c r="D39" s="69">
        <v>10</v>
      </c>
      <c r="E39" s="69">
        <v>4</v>
      </c>
      <c r="F39" s="69" t="s">
        <v>110</v>
      </c>
      <c r="G39" s="69">
        <v>5</v>
      </c>
    </row>
    <row r="40" spans="1:7" ht="12" customHeight="1">
      <c r="A40" s="72" t="s">
        <v>125</v>
      </c>
      <c r="B40" s="69" t="s">
        <v>110</v>
      </c>
      <c r="C40" s="69">
        <v>1</v>
      </c>
      <c r="D40" s="69">
        <v>2</v>
      </c>
      <c r="E40" s="69" t="s">
        <v>110</v>
      </c>
      <c r="F40" s="69" t="s">
        <v>110</v>
      </c>
      <c r="G40" s="69">
        <v>2</v>
      </c>
    </row>
    <row r="41" spans="1:7" ht="12" customHeight="1">
      <c r="A41" s="72" t="s">
        <v>124</v>
      </c>
      <c r="B41" s="68">
        <v>3</v>
      </c>
      <c r="C41" s="68">
        <v>1</v>
      </c>
      <c r="D41" s="68">
        <v>1</v>
      </c>
      <c r="E41" s="68" t="s">
        <v>110</v>
      </c>
      <c r="F41" s="68" t="s">
        <v>110</v>
      </c>
      <c r="G41" s="68">
        <v>5</v>
      </c>
    </row>
    <row r="42" spans="1:7" ht="13.5" customHeight="1">
      <c r="A42" s="71"/>
      <c r="B42" s="70"/>
      <c r="C42" s="70"/>
      <c r="D42" s="70"/>
      <c r="E42" s="70"/>
      <c r="F42" s="70"/>
      <c r="G42" s="70"/>
    </row>
    <row r="43" spans="1:7" ht="13.5" customHeight="1">
      <c r="A43" s="71"/>
      <c r="B43" s="84"/>
      <c r="C43" s="123" t="s">
        <v>123</v>
      </c>
      <c r="D43" s="123"/>
      <c r="E43" s="123"/>
      <c r="F43" s="123"/>
      <c r="G43" s="83" t="s">
        <v>122</v>
      </c>
    </row>
    <row r="44" spans="1:7" ht="13.5" customHeight="1">
      <c r="A44" s="71" t="s">
        <v>100</v>
      </c>
      <c r="B44" s="69">
        <v>7130</v>
      </c>
      <c r="C44" s="69">
        <v>9545</v>
      </c>
      <c r="D44" s="69">
        <v>4761</v>
      </c>
      <c r="E44" s="69">
        <v>1841</v>
      </c>
      <c r="F44" s="69">
        <v>373</v>
      </c>
      <c r="G44" s="69">
        <v>8301</v>
      </c>
    </row>
    <row r="45" spans="1:7" ht="12" customHeight="1">
      <c r="A45" s="71" t="s">
        <v>38</v>
      </c>
      <c r="B45" s="69">
        <v>229</v>
      </c>
      <c r="C45" s="69">
        <v>377</v>
      </c>
      <c r="D45" s="69">
        <v>43</v>
      </c>
      <c r="E45" s="69">
        <v>142</v>
      </c>
      <c r="F45" s="69">
        <v>45</v>
      </c>
      <c r="G45" s="69">
        <v>287</v>
      </c>
    </row>
    <row r="46" spans="1:7" ht="12" customHeight="1">
      <c r="A46" s="71" t="s">
        <v>37</v>
      </c>
      <c r="B46" s="69" t="s">
        <v>110</v>
      </c>
      <c r="C46" s="69">
        <v>11</v>
      </c>
      <c r="D46" s="69">
        <v>8</v>
      </c>
      <c r="E46" s="69" t="s">
        <v>110</v>
      </c>
      <c r="F46" s="69" t="s">
        <v>110</v>
      </c>
      <c r="G46" s="69" t="s">
        <v>110</v>
      </c>
    </row>
    <row r="47" spans="1:7" ht="12" customHeight="1">
      <c r="A47" s="71" t="s">
        <v>36</v>
      </c>
      <c r="B47" s="69" t="s">
        <v>110</v>
      </c>
      <c r="C47" s="69">
        <v>29</v>
      </c>
      <c r="D47" s="69" t="s">
        <v>110</v>
      </c>
      <c r="E47" s="69">
        <v>20</v>
      </c>
      <c r="F47" s="69">
        <v>31</v>
      </c>
      <c r="G47" s="69">
        <v>12</v>
      </c>
    </row>
    <row r="48" spans="1:7" ht="12" customHeight="1">
      <c r="A48" s="71" t="s">
        <v>35</v>
      </c>
      <c r="B48" s="69">
        <v>8</v>
      </c>
      <c r="C48" s="69">
        <v>21</v>
      </c>
      <c r="D48" s="69">
        <v>7</v>
      </c>
      <c r="E48" s="69">
        <v>33</v>
      </c>
      <c r="F48" s="69" t="s">
        <v>110</v>
      </c>
      <c r="G48" s="69">
        <v>55</v>
      </c>
    </row>
    <row r="49" spans="1:7" ht="12" customHeight="1">
      <c r="A49" s="71" t="s">
        <v>34</v>
      </c>
      <c r="B49" s="69">
        <v>36</v>
      </c>
      <c r="C49" s="69">
        <v>6</v>
      </c>
      <c r="D49" s="69" t="s">
        <v>110</v>
      </c>
      <c r="E49" s="69">
        <v>14</v>
      </c>
      <c r="F49" s="69" t="s">
        <v>110</v>
      </c>
      <c r="G49" s="69" t="s">
        <v>110</v>
      </c>
    </row>
    <row r="50" spans="1:7" ht="12" customHeight="1">
      <c r="A50" s="71" t="s">
        <v>33</v>
      </c>
      <c r="B50" s="69">
        <v>87</v>
      </c>
      <c r="C50" s="69">
        <v>742</v>
      </c>
      <c r="D50" s="69">
        <v>34</v>
      </c>
      <c r="E50" s="69">
        <v>25</v>
      </c>
      <c r="F50" s="69" t="s">
        <v>110</v>
      </c>
      <c r="G50" s="69">
        <v>76</v>
      </c>
    </row>
    <row r="51" spans="1:7" ht="12" customHeight="1">
      <c r="A51" s="71" t="s">
        <v>32</v>
      </c>
      <c r="B51" s="69">
        <v>60</v>
      </c>
      <c r="C51" s="69">
        <v>226</v>
      </c>
      <c r="D51" s="69">
        <v>134</v>
      </c>
      <c r="E51" s="69">
        <v>125</v>
      </c>
      <c r="F51" s="69" t="s">
        <v>110</v>
      </c>
      <c r="G51" s="69">
        <v>24</v>
      </c>
    </row>
    <row r="52" spans="1:7" ht="12" customHeight="1">
      <c r="A52" s="71" t="s">
        <v>31</v>
      </c>
      <c r="B52" s="69">
        <v>332</v>
      </c>
      <c r="C52" s="69">
        <v>1051</v>
      </c>
      <c r="D52" s="69">
        <v>617</v>
      </c>
      <c r="E52" s="69">
        <v>581</v>
      </c>
      <c r="F52" s="69" t="s">
        <v>110</v>
      </c>
      <c r="G52" s="69">
        <v>81</v>
      </c>
    </row>
    <row r="53" spans="1:7" ht="12" customHeight="1">
      <c r="A53" s="71" t="s">
        <v>30</v>
      </c>
      <c r="B53" s="69" t="s">
        <v>110</v>
      </c>
      <c r="C53" s="69" t="s">
        <v>110</v>
      </c>
      <c r="D53" s="69" t="s">
        <v>110</v>
      </c>
      <c r="E53" s="69" t="s">
        <v>110</v>
      </c>
      <c r="F53" s="69" t="s">
        <v>110</v>
      </c>
      <c r="G53" s="69">
        <v>27</v>
      </c>
    </row>
    <row r="54" spans="1:7" ht="12" customHeight="1">
      <c r="A54" s="71" t="s">
        <v>29</v>
      </c>
      <c r="B54" s="69">
        <v>177</v>
      </c>
      <c r="C54" s="69">
        <v>264</v>
      </c>
      <c r="D54" s="69">
        <v>99</v>
      </c>
      <c r="E54" s="69">
        <v>26</v>
      </c>
      <c r="F54" s="69" t="s">
        <v>110</v>
      </c>
      <c r="G54" s="69">
        <v>400</v>
      </c>
    </row>
    <row r="55" spans="1:7" ht="12" customHeight="1">
      <c r="A55" s="71" t="s">
        <v>28</v>
      </c>
      <c r="B55" s="69">
        <v>12</v>
      </c>
      <c r="C55" s="69">
        <v>5</v>
      </c>
      <c r="D55" s="69" t="s">
        <v>110</v>
      </c>
      <c r="E55" s="69" t="s">
        <v>110</v>
      </c>
      <c r="F55" s="69" t="s">
        <v>110</v>
      </c>
      <c r="G55" s="69">
        <v>19</v>
      </c>
    </row>
    <row r="56" spans="1:7" ht="12" customHeight="1">
      <c r="A56" s="71" t="s">
        <v>27</v>
      </c>
      <c r="B56" s="69" t="s">
        <v>110</v>
      </c>
      <c r="C56" s="69" t="s">
        <v>110</v>
      </c>
      <c r="D56" s="69" t="s">
        <v>110</v>
      </c>
      <c r="E56" s="69" t="s">
        <v>110</v>
      </c>
      <c r="F56" s="69">
        <v>14</v>
      </c>
      <c r="G56" s="69" t="s">
        <v>110</v>
      </c>
    </row>
    <row r="57" spans="1:7" ht="12" customHeight="1">
      <c r="A57" s="71" t="s">
        <v>26</v>
      </c>
      <c r="B57" s="69">
        <v>486</v>
      </c>
      <c r="C57" s="69">
        <v>104</v>
      </c>
      <c r="D57" s="69">
        <v>231</v>
      </c>
      <c r="E57" s="69">
        <v>24</v>
      </c>
      <c r="F57" s="69">
        <v>8</v>
      </c>
      <c r="G57" s="69">
        <v>8</v>
      </c>
    </row>
    <row r="58" spans="1:7" ht="12" customHeight="1">
      <c r="A58" s="71" t="s">
        <v>25</v>
      </c>
      <c r="B58" s="69">
        <v>1448</v>
      </c>
      <c r="C58" s="69">
        <v>543</v>
      </c>
      <c r="D58" s="69">
        <v>1812</v>
      </c>
      <c r="E58" s="69">
        <v>7</v>
      </c>
      <c r="F58" s="69">
        <v>16</v>
      </c>
      <c r="G58" s="69">
        <v>146</v>
      </c>
    </row>
    <row r="59" spans="1:7" ht="12" customHeight="1">
      <c r="A59" s="71" t="s">
        <v>24</v>
      </c>
      <c r="B59" s="69">
        <v>966</v>
      </c>
      <c r="C59" s="69">
        <v>410</v>
      </c>
      <c r="D59" s="69">
        <v>53</v>
      </c>
      <c r="E59" s="69">
        <v>85</v>
      </c>
      <c r="F59" s="69">
        <v>15</v>
      </c>
      <c r="G59" s="69">
        <v>32</v>
      </c>
    </row>
    <row r="60" spans="1:7" ht="12" customHeight="1">
      <c r="A60" s="71" t="s">
        <v>23</v>
      </c>
      <c r="B60" s="69">
        <v>699</v>
      </c>
      <c r="C60" s="69">
        <v>1278</v>
      </c>
      <c r="D60" s="69">
        <v>739</v>
      </c>
      <c r="E60" s="69">
        <v>164</v>
      </c>
      <c r="F60" s="69">
        <v>15</v>
      </c>
      <c r="G60" s="69">
        <v>697</v>
      </c>
    </row>
    <row r="61" spans="1:7" ht="12" customHeight="1">
      <c r="A61" s="71" t="s">
        <v>22</v>
      </c>
      <c r="B61" s="69">
        <v>305</v>
      </c>
      <c r="C61" s="69">
        <v>450</v>
      </c>
      <c r="D61" s="69">
        <v>426</v>
      </c>
      <c r="E61" s="69">
        <v>27</v>
      </c>
      <c r="F61" s="69" t="s">
        <v>110</v>
      </c>
      <c r="G61" s="69">
        <v>989</v>
      </c>
    </row>
    <row r="62" spans="1:7" ht="12" customHeight="1">
      <c r="A62" s="71" t="s">
        <v>21</v>
      </c>
      <c r="B62" s="69">
        <v>500</v>
      </c>
      <c r="C62" s="69">
        <v>1573</v>
      </c>
      <c r="D62" s="69">
        <v>57</v>
      </c>
      <c r="E62" s="69">
        <v>130</v>
      </c>
      <c r="F62" s="69">
        <v>128</v>
      </c>
      <c r="G62" s="69">
        <v>230</v>
      </c>
    </row>
    <row r="63" spans="1:7" ht="12" customHeight="1">
      <c r="A63" s="71" t="s">
        <v>20</v>
      </c>
      <c r="B63" s="69">
        <v>232</v>
      </c>
      <c r="C63" s="69">
        <v>276</v>
      </c>
      <c r="D63" s="69" t="s">
        <v>110</v>
      </c>
      <c r="E63" s="69">
        <v>59</v>
      </c>
      <c r="F63" s="69" t="s">
        <v>110</v>
      </c>
      <c r="G63" s="69">
        <v>12</v>
      </c>
    </row>
    <row r="64" spans="1:7" ht="12" customHeight="1">
      <c r="A64" s="71" t="s">
        <v>93</v>
      </c>
      <c r="B64" s="69">
        <v>137</v>
      </c>
      <c r="C64" s="69">
        <v>530</v>
      </c>
      <c r="D64" s="69">
        <v>241</v>
      </c>
      <c r="E64" s="69" t="s">
        <v>110</v>
      </c>
      <c r="F64" s="69">
        <v>70</v>
      </c>
      <c r="G64" s="69">
        <v>196</v>
      </c>
    </row>
    <row r="65" spans="1:7" ht="12" customHeight="1">
      <c r="A65" s="71" t="s">
        <v>92</v>
      </c>
      <c r="B65" s="69">
        <v>109</v>
      </c>
      <c r="C65" s="69">
        <v>496</v>
      </c>
      <c r="D65" s="69">
        <v>117</v>
      </c>
      <c r="E65" s="69">
        <v>108</v>
      </c>
      <c r="F65" s="69">
        <v>27</v>
      </c>
      <c r="G65" s="69">
        <v>2541</v>
      </c>
    </row>
    <row r="66" spans="1:7" ht="12" customHeight="1">
      <c r="A66" s="71" t="s">
        <v>17</v>
      </c>
      <c r="B66" s="69" t="s">
        <v>110</v>
      </c>
      <c r="C66" s="69">
        <v>84</v>
      </c>
      <c r="D66" s="69" t="s">
        <v>110</v>
      </c>
      <c r="E66" s="69">
        <v>4</v>
      </c>
      <c r="F66" s="69" t="s">
        <v>110</v>
      </c>
      <c r="G66" s="69">
        <v>2335</v>
      </c>
    </row>
    <row r="67" spans="1:7" ht="12" customHeight="1">
      <c r="A67" s="71" t="s">
        <v>16</v>
      </c>
      <c r="B67" s="69">
        <v>1281</v>
      </c>
      <c r="C67" s="69">
        <v>1011</v>
      </c>
      <c r="D67" s="69">
        <v>36</v>
      </c>
      <c r="E67" s="69">
        <v>251</v>
      </c>
      <c r="F67" s="69" t="s">
        <v>110</v>
      </c>
      <c r="G67" s="69">
        <v>134</v>
      </c>
    </row>
    <row r="68" spans="1:7" ht="12" customHeight="1">
      <c r="A68" s="71" t="s">
        <v>15</v>
      </c>
      <c r="B68" s="68">
        <v>26</v>
      </c>
      <c r="C68" s="68">
        <v>58</v>
      </c>
      <c r="D68" s="68">
        <v>107</v>
      </c>
      <c r="E68" s="68">
        <v>16</v>
      </c>
      <c r="F68" s="68">
        <v>4</v>
      </c>
      <c r="G68" s="68" t="s">
        <v>110</v>
      </c>
    </row>
    <row r="69" spans="1:7" ht="5.0999999999999996" customHeight="1">
      <c r="A69" s="19"/>
      <c r="B69" s="18"/>
      <c r="C69" s="18"/>
      <c r="D69" s="18"/>
      <c r="E69" s="18"/>
      <c r="F69" s="18"/>
      <c r="G69" s="18"/>
    </row>
    <row r="70" spans="1:7" ht="12" customHeight="1">
      <c r="A70" s="6" t="s">
        <v>11</v>
      </c>
      <c r="B70" s="6"/>
      <c r="C70" s="6"/>
      <c r="D70" s="6"/>
      <c r="E70" s="6"/>
      <c r="F70" s="6"/>
      <c r="G70" s="6"/>
    </row>
  </sheetData>
  <mergeCells count="1">
    <mergeCell ref="C43:F43"/>
  </mergeCells>
  <phoneticPr fontId="2"/>
  <pageMargins left="0.59055118110236227" right="0.19685039370078741" top="0.39370078740157483" bottom="0.39370078740157483" header="0.31496062992125984" footer="0.51181102362204722"/>
  <pageSetup paperSize="9" scale="99" firstPageNumber="59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tabSelected="1" view="pageBreakPreview" zoomScaleNormal="100" zoomScaleSheetLayoutView="100" workbookViewId="0">
      <selection activeCell="I4" sqref="I4"/>
    </sheetView>
  </sheetViews>
  <sheetFormatPr defaultRowHeight="13.5"/>
  <cols>
    <col min="1" max="1" width="22.75" style="2" customWidth="1"/>
    <col min="2" max="7" width="12" style="2" customWidth="1"/>
    <col min="8" max="35" width="9" style="2"/>
    <col min="36" max="16384" width="9" style="82"/>
  </cols>
  <sheetData>
    <row r="1" spans="1:7">
      <c r="A1" s="6" t="s">
        <v>5</v>
      </c>
      <c r="B1" s="6"/>
      <c r="C1" s="6"/>
      <c r="D1" s="6"/>
      <c r="E1" s="6"/>
      <c r="F1" s="6"/>
      <c r="G1" s="9"/>
    </row>
    <row r="2" spans="1:7">
      <c r="A2" s="6"/>
      <c r="B2" s="6"/>
      <c r="C2" s="6"/>
      <c r="D2" s="6"/>
      <c r="E2" s="6"/>
      <c r="F2" s="6"/>
      <c r="G2" s="6"/>
    </row>
    <row r="3" spans="1:7" ht="14.25">
      <c r="A3" s="34" t="s">
        <v>143</v>
      </c>
      <c r="B3" s="6"/>
      <c r="C3" s="6"/>
      <c r="D3" s="6"/>
      <c r="E3" s="6"/>
      <c r="F3" s="6"/>
      <c r="G3" s="6"/>
    </row>
    <row r="4" spans="1:7" ht="14.25">
      <c r="A4" s="34" t="s">
        <v>149</v>
      </c>
      <c r="B4" s="6"/>
      <c r="C4" s="6"/>
      <c r="D4" s="6"/>
      <c r="E4" s="6"/>
      <c r="F4" s="6"/>
      <c r="G4" s="6"/>
    </row>
    <row r="5" spans="1:7">
      <c r="A5" s="6"/>
      <c r="B5" s="6"/>
      <c r="C5" s="6"/>
      <c r="D5" s="6"/>
      <c r="E5" s="6"/>
      <c r="G5" s="9" t="s">
        <v>148</v>
      </c>
    </row>
    <row r="6" spans="1:7">
      <c r="A6" s="57" t="s">
        <v>147</v>
      </c>
      <c r="B6" s="74" t="s">
        <v>139</v>
      </c>
      <c r="C6" s="74" t="s">
        <v>138</v>
      </c>
      <c r="D6" s="74" t="s">
        <v>137</v>
      </c>
      <c r="E6" s="74" t="s">
        <v>136</v>
      </c>
      <c r="F6" s="74" t="s">
        <v>135</v>
      </c>
      <c r="G6" s="88" t="s">
        <v>134</v>
      </c>
    </row>
    <row r="7" spans="1:7">
      <c r="A7" s="99"/>
      <c r="B7" s="97"/>
      <c r="C7" s="97"/>
      <c r="D7" s="98" t="s">
        <v>146</v>
      </c>
      <c r="E7" s="98"/>
      <c r="F7" s="97"/>
      <c r="G7" s="65" t="s">
        <v>132</v>
      </c>
    </row>
    <row r="8" spans="1:7" ht="12" customHeight="1">
      <c r="A8" s="72" t="s">
        <v>144</v>
      </c>
      <c r="B8" s="69">
        <v>250</v>
      </c>
      <c r="C8" s="69">
        <v>585</v>
      </c>
      <c r="D8" s="69">
        <v>120</v>
      </c>
      <c r="E8" s="69">
        <v>92</v>
      </c>
      <c r="F8" s="69">
        <v>57</v>
      </c>
      <c r="G8" s="69">
        <v>254</v>
      </c>
    </row>
    <row r="9" spans="1:7" ht="12" customHeight="1">
      <c r="A9" s="72" t="s">
        <v>130</v>
      </c>
      <c r="B9" s="69">
        <v>368</v>
      </c>
      <c r="C9" s="69">
        <v>770</v>
      </c>
      <c r="D9" s="69">
        <v>330</v>
      </c>
      <c r="E9" s="69">
        <v>132</v>
      </c>
      <c r="F9" s="69">
        <v>106</v>
      </c>
      <c r="G9" s="69">
        <v>362</v>
      </c>
    </row>
    <row r="10" spans="1:7" ht="12" customHeight="1">
      <c r="A10" s="72" t="s">
        <v>129</v>
      </c>
      <c r="B10" s="69">
        <v>522</v>
      </c>
      <c r="C10" s="69">
        <v>762</v>
      </c>
      <c r="D10" s="69">
        <v>226</v>
      </c>
      <c r="E10" s="69">
        <v>189</v>
      </c>
      <c r="F10" s="69">
        <v>54</v>
      </c>
      <c r="G10" s="69">
        <v>412</v>
      </c>
    </row>
    <row r="11" spans="1:7" ht="12" customHeight="1">
      <c r="A11" s="72" t="s">
        <v>128</v>
      </c>
      <c r="B11" s="69">
        <v>727</v>
      </c>
      <c r="C11" s="69">
        <v>1066</v>
      </c>
      <c r="D11" s="69">
        <v>439</v>
      </c>
      <c r="E11" s="69">
        <v>254</v>
      </c>
      <c r="F11" s="69" t="s">
        <v>110</v>
      </c>
      <c r="G11" s="69">
        <v>216</v>
      </c>
    </row>
    <row r="12" spans="1:7" ht="12" customHeight="1">
      <c r="A12" s="72" t="s">
        <v>127</v>
      </c>
      <c r="B12" s="69">
        <v>1113</v>
      </c>
      <c r="C12" s="69">
        <v>1818</v>
      </c>
      <c r="D12" s="69">
        <v>517</v>
      </c>
      <c r="E12" s="69">
        <v>431</v>
      </c>
      <c r="F12" s="69">
        <v>156</v>
      </c>
      <c r="G12" s="69">
        <v>145</v>
      </c>
    </row>
    <row r="13" spans="1:7" ht="12" customHeight="1">
      <c r="A13" s="72" t="s">
        <v>126</v>
      </c>
      <c r="B13" s="69">
        <v>1555</v>
      </c>
      <c r="C13" s="69">
        <v>3375</v>
      </c>
      <c r="D13" s="69">
        <v>1719</v>
      </c>
      <c r="E13" s="69">
        <v>743</v>
      </c>
      <c r="F13" s="69" t="s">
        <v>110</v>
      </c>
      <c r="G13" s="69">
        <v>914</v>
      </c>
    </row>
    <row r="14" spans="1:7" ht="12" customHeight="1">
      <c r="A14" s="72" t="s">
        <v>125</v>
      </c>
      <c r="B14" s="69" t="s">
        <v>110</v>
      </c>
      <c r="C14" s="69">
        <v>441</v>
      </c>
      <c r="D14" s="69">
        <v>726</v>
      </c>
      <c r="E14" s="69" t="s">
        <v>110</v>
      </c>
      <c r="F14" s="69" t="s">
        <v>110</v>
      </c>
      <c r="G14" s="69">
        <v>685</v>
      </c>
    </row>
    <row r="15" spans="1:7" ht="12" customHeight="1">
      <c r="A15" s="72" t="s">
        <v>124</v>
      </c>
      <c r="B15" s="68">
        <v>2595</v>
      </c>
      <c r="C15" s="68">
        <v>728</v>
      </c>
      <c r="D15" s="68">
        <v>684</v>
      </c>
      <c r="E15" s="68" t="s">
        <v>110</v>
      </c>
      <c r="F15" s="68" t="s">
        <v>110</v>
      </c>
      <c r="G15" s="68">
        <v>5313</v>
      </c>
    </row>
    <row r="16" spans="1:7">
      <c r="A16" s="71"/>
      <c r="B16" s="97"/>
      <c r="C16" s="97"/>
      <c r="D16" s="97"/>
      <c r="E16" s="97"/>
      <c r="F16" s="97"/>
      <c r="G16" s="97"/>
    </row>
    <row r="17" spans="1:7">
      <c r="A17" s="71"/>
      <c r="B17" s="84"/>
      <c r="C17" s="70"/>
      <c r="D17" s="96" t="s">
        <v>55</v>
      </c>
      <c r="E17" s="96"/>
      <c r="F17" s="70"/>
      <c r="G17" s="95" t="s">
        <v>145</v>
      </c>
    </row>
    <row r="18" spans="1:7" ht="13.5" customHeight="1">
      <c r="A18" s="72" t="s">
        <v>100</v>
      </c>
      <c r="B18" s="92">
        <v>27021751</v>
      </c>
      <c r="C18" s="92">
        <v>42291676</v>
      </c>
      <c r="D18" s="92">
        <v>21574161</v>
      </c>
      <c r="E18" s="92">
        <v>5319704</v>
      </c>
      <c r="F18" s="92">
        <v>815710</v>
      </c>
      <c r="G18" s="92">
        <v>33851586</v>
      </c>
    </row>
    <row r="19" spans="1:7" ht="12" customHeight="1">
      <c r="A19" s="71" t="s">
        <v>38</v>
      </c>
      <c r="B19" s="92">
        <v>1004573</v>
      </c>
      <c r="C19" s="92">
        <v>446616</v>
      </c>
      <c r="D19" s="94" t="s">
        <v>53</v>
      </c>
      <c r="E19" s="92">
        <v>187774</v>
      </c>
      <c r="F19" s="94" t="s">
        <v>53</v>
      </c>
      <c r="G19" s="92">
        <v>458244</v>
      </c>
    </row>
    <row r="20" spans="1:7" ht="12" customHeight="1">
      <c r="A20" s="71" t="s">
        <v>37</v>
      </c>
      <c r="B20" s="92" t="s">
        <v>110</v>
      </c>
      <c r="C20" s="94" t="s">
        <v>53</v>
      </c>
      <c r="D20" s="94" t="s">
        <v>53</v>
      </c>
      <c r="E20" s="92" t="s">
        <v>110</v>
      </c>
      <c r="F20" s="92" t="s">
        <v>110</v>
      </c>
      <c r="G20" s="92" t="s">
        <v>110</v>
      </c>
    </row>
    <row r="21" spans="1:7" ht="12" customHeight="1">
      <c r="A21" s="71" t="s">
        <v>36</v>
      </c>
      <c r="B21" s="92" t="s">
        <v>110</v>
      </c>
      <c r="C21" s="94" t="s">
        <v>53</v>
      </c>
      <c r="D21" s="92" t="s">
        <v>110</v>
      </c>
      <c r="E21" s="94" t="s">
        <v>53</v>
      </c>
      <c r="F21" s="92">
        <v>97896</v>
      </c>
      <c r="G21" s="94" t="s">
        <v>53</v>
      </c>
    </row>
    <row r="22" spans="1:7" ht="12" customHeight="1">
      <c r="A22" s="71" t="s">
        <v>35</v>
      </c>
      <c r="B22" s="94" t="s">
        <v>53</v>
      </c>
      <c r="C22" s="94" t="s">
        <v>53</v>
      </c>
      <c r="D22" s="94" t="s">
        <v>53</v>
      </c>
      <c r="E22" s="94" t="s">
        <v>53</v>
      </c>
      <c r="F22" s="92" t="s">
        <v>110</v>
      </c>
      <c r="G22" s="92">
        <v>56378</v>
      </c>
    </row>
    <row r="23" spans="1:7" ht="12" customHeight="1">
      <c r="A23" s="71" t="s">
        <v>34</v>
      </c>
      <c r="B23" s="94" t="s">
        <v>53</v>
      </c>
      <c r="C23" s="94" t="s">
        <v>53</v>
      </c>
      <c r="D23" s="92" t="s">
        <v>110</v>
      </c>
      <c r="E23" s="94" t="s">
        <v>53</v>
      </c>
      <c r="F23" s="92" t="s">
        <v>110</v>
      </c>
      <c r="G23" s="92" t="s">
        <v>110</v>
      </c>
    </row>
    <row r="24" spans="1:7" ht="12" customHeight="1">
      <c r="A24" s="71" t="s">
        <v>33</v>
      </c>
      <c r="B24" s="92">
        <v>198609</v>
      </c>
      <c r="C24" s="92">
        <v>6610038</v>
      </c>
      <c r="D24" s="92">
        <v>87315</v>
      </c>
      <c r="E24" s="94" t="s">
        <v>53</v>
      </c>
      <c r="F24" s="92" t="s">
        <v>110</v>
      </c>
      <c r="G24" s="92">
        <v>118636</v>
      </c>
    </row>
    <row r="25" spans="1:7" ht="12" customHeight="1">
      <c r="A25" s="71" t="s">
        <v>32</v>
      </c>
      <c r="B25" s="92">
        <v>94488</v>
      </c>
      <c r="C25" s="92">
        <v>252505</v>
      </c>
      <c r="D25" s="92">
        <v>291461</v>
      </c>
      <c r="E25" s="94" t="s">
        <v>53</v>
      </c>
      <c r="F25" s="92" t="s">
        <v>110</v>
      </c>
      <c r="G25" s="94" t="s">
        <v>53</v>
      </c>
    </row>
    <row r="26" spans="1:7" ht="12" customHeight="1">
      <c r="A26" s="71" t="s">
        <v>31</v>
      </c>
      <c r="B26" s="92">
        <v>3354475</v>
      </c>
      <c r="C26" s="92">
        <v>9526643</v>
      </c>
      <c r="D26" s="92">
        <v>5819489</v>
      </c>
      <c r="E26" s="92">
        <v>1467471</v>
      </c>
      <c r="F26" s="92" t="s">
        <v>110</v>
      </c>
      <c r="G26" s="92">
        <v>400005</v>
      </c>
    </row>
    <row r="27" spans="1:7" ht="12" customHeight="1">
      <c r="A27" s="71" t="s">
        <v>30</v>
      </c>
      <c r="B27" s="92" t="s">
        <v>110</v>
      </c>
      <c r="C27" s="92" t="s">
        <v>110</v>
      </c>
      <c r="D27" s="92" t="s">
        <v>110</v>
      </c>
      <c r="E27" s="92" t="s">
        <v>110</v>
      </c>
      <c r="F27" s="92" t="s">
        <v>110</v>
      </c>
      <c r="G27" s="94" t="s">
        <v>53</v>
      </c>
    </row>
    <row r="28" spans="1:7" ht="12" customHeight="1">
      <c r="A28" s="71" t="s">
        <v>29</v>
      </c>
      <c r="B28" s="92">
        <v>300372</v>
      </c>
      <c r="C28" s="92">
        <v>877744</v>
      </c>
      <c r="D28" s="94" t="s">
        <v>53</v>
      </c>
      <c r="E28" s="92">
        <v>34159</v>
      </c>
      <c r="F28" s="92" t="s">
        <v>110</v>
      </c>
      <c r="G28" s="92">
        <v>2484056</v>
      </c>
    </row>
    <row r="29" spans="1:7" ht="12" customHeight="1">
      <c r="A29" s="71" t="s">
        <v>28</v>
      </c>
      <c r="B29" s="94" t="s">
        <v>53</v>
      </c>
      <c r="C29" s="94" t="s">
        <v>53</v>
      </c>
      <c r="D29" s="92" t="s">
        <v>110</v>
      </c>
      <c r="E29" s="92" t="s">
        <v>110</v>
      </c>
      <c r="F29" s="92" t="s">
        <v>110</v>
      </c>
      <c r="G29" s="94" t="s">
        <v>53</v>
      </c>
    </row>
    <row r="30" spans="1:7" ht="12" customHeight="1">
      <c r="A30" s="71" t="s">
        <v>27</v>
      </c>
      <c r="B30" s="92" t="s">
        <v>110</v>
      </c>
      <c r="C30" s="92" t="s">
        <v>110</v>
      </c>
      <c r="D30" s="92" t="s">
        <v>110</v>
      </c>
      <c r="E30" s="92" t="s">
        <v>110</v>
      </c>
      <c r="F30" s="94" t="s">
        <v>53</v>
      </c>
      <c r="G30" s="92" t="s">
        <v>110</v>
      </c>
    </row>
    <row r="31" spans="1:7" ht="12" customHeight="1">
      <c r="A31" s="71" t="s">
        <v>26</v>
      </c>
      <c r="B31" s="92">
        <v>2078705</v>
      </c>
      <c r="C31" s="92">
        <v>151255</v>
      </c>
      <c r="D31" s="92">
        <v>791694</v>
      </c>
      <c r="E31" s="94" t="s">
        <v>53</v>
      </c>
      <c r="F31" s="94" t="s">
        <v>53</v>
      </c>
      <c r="G31" s="94" t="s">
        <v>53</v>
      </c>
    </row>
    <row r="32" spans="1:7" ht="12" customHeight="1">
      <c r="A32" s="71" t="s">
        <v>25</v>
      </c>
      <c r="B32" s="92">
        <v>7579297</v>
      </c>
      <c r="C32" s="92">
        <v>4662431</v>
      </c>
      <c r="D32" s="92">
        <v>9596373</v>
      </c>
      <c r="E32" s="94" t="s">
        <v>53</v>
      </c>
      <c r="F32" s="94" t="s">
        <v>53</v>
      </c>
      <c r="G32" s="94" t="s">
        <v>53</v>
      </c>
    </row>
    <row r="33" spans="1:7" ht="12" customHeight="1">
      <c r="A33" s="71" t="s">
        <v>24</v>
      </c>
      <c r="B33" s="92">
        <v>4333344</v>
      </c>
      <c r="C33" s="92">
        <v>924304</v>
      </c>
      <c r="D33" s="92">
        <v>187074</v>
      </c>
      <c r="E33" s="94" t="s">
        <v>53</v>
      </c>
      <c r="F33" s="94" t="s">
        <v>53</v>
      </c>
      <c r="G33" s="92">
        <v>29557</v>
      </c>
    </row>
    <row r="34" spans="1:7" ht="12" customHeight="1">
      <c r="A34" s="71" t="s">
        <v>23</v>
      </c>
      <c r="B34" s="92">
        <v>1770906</v>
      </c>
      <c r="C34" s="92">
        <v>3259083</v>
      </c>
      <c r="D34" s="92">
        <v>2385246</v>
      </c>
      <c r="E34" s="92">
        <v>269397</v>
      </c>
      <c r="F34" s="94" t="s">
        <v>53</v>
      </c>
      <c r="G34" s="92">
        <v>1349549</v>
      </c>
    </row>
    <row r="35" spans="1:7" ht="12" customHeight="1">
      <c r="A35" s="71" t="s">
        <v>22</v>
      </c>
      <c r="B35" s="92">
        <v>388587</v>
      </c>
      <c r="C35" s="92">
        <v>1130534</v>
      </c>
      <c r="D35" s="92">
        <v>1155176</v>
      </c>
      <c r="E35" s="94" t="s">
        <v>53</v>
      </c>
      <c r="F35" s="92" t="s">
        <v>110</v>
      </c>
      <c r="G35" s="92">
        <v>2672846</v>
      </c>
    </row>
    <row r="36" spans="1:7" ht="12" customHeight="1">
      <c r="A36" s="71" t="s">
        <v>21</v>
      </c>
      <c r="B36" s="92">
        <v>1355703</v>
      </c>
      <c r="C36" s="92">
        <v>5324723</v>
      </c>
      <c r="D36" s="92">
        <v>68138</v>
      </c>
      <c r="E36" s="92">
        <v>413412</v>
      </c>
      <c r="F36" s="92">
        <v>340047</v>
      </c>
      <c r="G36" s="92">
        <v>586392</v>
      </c>
    </row>
    <row r="37" spans="1:7" ht="12" customHeight="1">
      <c r="A37" s="71" t="s">
        <v>20</v>
      </c>
      <c r="B37" s="92">
        <v>428135</v>
      </c>
      <c r="C37" s="92">
        <v>1191115</v>
      </c>
      <c r="D37" s="92" t="s">
        <v>110</v>
      </c>
      <c r="E37" s="94" t="s">
        <v>53</v>
      </c>
      <c r="F37" s="92" t="s">
        <v>110</v>
      </c>
      <c r="G37" s="94" t="s">
        <v>53</v>
      </c>
    </row>
    <row r="38" spans="1:7" ht="12" customHeight="1">
      <c r="A38" s="71" t="s">
        <v>93</v>
      </c>
      <c r="B38" s="93">
        <f>10476+134380+40177+258047</f>
        <v>443080</v>
      </c>
      <c r="C38" s="92">
        <v>1097947</v>
      </c>
      <c r="D38" s="94" t="s">
        <v>53</v>
      </c>
      <c r="E38" s="92" t="s">
        <v>110</v>
      </c>
      <c r="F38" s="94" t="s">
        <v>53</v>
      </c>
      <c r="G38" s="92">
        <v>136034</v>
      </c>
    </row>
    <row r="39" spans="1:7" ht="12" customHeight="1">
      <c r="A39" s="71" t="s">
        <v>92</v>
      </c>
      <c r="B39" s="92">
        <v>241148</v>
      </c>
      <c r="C39" s="92">
        <v>1099487</v>
      </c>
      <c r="D39" s="92">
        <v>90560</v>
      </c>
      <c r="E39" s="92">
        <v>244491</v>
      </c>
      <c r="F39" s="93" t="s">
        <v>53</v>
      </c>
      <c r="G39" s="92">
        <v>12715796</v>
      </c>
    </row>
    <row r="40" spans="1:7" ht="12" customHeight="1">
      <c r="A40" s="71" t="s">
        <v>17</v>
      </c>
      <c r="B40" s="92" t="s">
        <v>110</v>
      </c>
      <c r="C40" s="93">
        <f>28352+29097+35884+9214+7065+332707</f>
        <v>442319</v>
      </c>
      <c r="D40" s="92" t="s">
        <v>110</v>
      </c>
      <c r="E40" s="94" t="s">
        <v>53</v>
      </c>
      <c r="F40" s="93">
        <f>70098+13199+94965+14550+17508+9262+150000+6494+1691</f>
        <v>377767</v>
      </c>
      <c r="G40" s="93">
        <f>5002+31877+34127+26740+61055+876624+11717+11544758</f>
        <v>12591900</v>
      </c>
    </row>
    <row r="41" spans="1:7" ht="12" customHeight="1">
      <c r="A41" s="71" t="s">
        <v>16</v>
      </c>
      <c r="B41" s="92">
        <v>3424012</v>
      </c>
      <c r="C41" s="92">
        <v>5224536</v>
      </c>
      <c r="D41" s="94" t="s">
        <v>53</v>
      </c>
      <c r="E41" s="94" t="s">
        <v>53</v>
      </c>
      <c r="F41" s="92" t="s">
        <v>110</v>
      </c>
      <c r="G41" s="92">
        <v>252193</v>
      </c>
    </row>
    <row r="42" spans="1:7" ht="12" customHeight="1">
      <c r="A42" s="71" t="s">
        <v>15</v>
      </c>
      <c r="B42" s="92">
        <v>26317</v>
      </c>
      <c r="C42" s="92">
        <v>70396</v>
      </c>
      <c r="D42" s="93">
        <f>10120+2434+5280+185042+547917+51157+299685</f>
        <v>1101635</v>
      </c>
      <c r="E42" s="93">
        <f>8173+32926+8882+21755+36683+56261+5180+514463+30000+64063+2456+1901670+20488</f>
        <v>2703000</v>
      </c>
      <c r="F42" s="92" t="s">
        <v>110</v>
      </c>
      <c r="G42" s="92" t="s">
        <v>110</v>
      </c>
    </row>
    <row r="43" spans="1:7">
      <c r="A43" s="71"/>
      <c r="B43" s="68"/>
      <c r="C43" s="68"/>
      <c r="D43" s="68"/>
      <c r="E43" s="68"/>
      <c r="F43" s="68"/>
      <c r="G43" s="68"/>
    </row>
    <row r="44" spans="1:7" ht="12" customHeight="1">
      <c r="A44" s="72" t="s">
        <v>144</v>
      </c>
      <c r="B44" s="91">
        <v>1034407</v>
      </c>
      <c r="C44" s="68">
        <v>909514</v>
      </c>
      <c r="D44" s="68">
        <v>295526</v>
      </c>
      <c r="E44" s="68">
        <v>138816</v>
      </c>
      <c r="F44" s="68">
        <v>172647</v>
      </c>
      <c r="G44" s="68">
        <v>426602</v>
      </c>
    </row>
    <row r="45" spans="1:7" ht="12" customHeight="1">
      <c r="A45" s="72" t="s">
        <v>130</v>
      </c>
      <c r="B45" s="68">
        <v>1046116</v>
      </c>
      <c r="C45" s="68">
        <v>1605334</v>
      </c>
      <c r="D45" s="68">
        <v>723644</v>
      </c>
      <c r="E45" s="68">
        <v>203976</v>
      </c>
      <c r="F45" s="68">
        <v>169633</v>
      </c>
      <c r="G45" s="68">
        <v>739009</v>
      </c>
    </row>
    <row r="46" spans="1:7" ht="12" customHeight="1">
      <c r="A46" s="72" t="s">
        <v>129</v>
      </c>
      <c r="B46" s="68">
        <v>1506567</v>
      </c>
      <c r="C46" s="68">
        <v>2231823</v>
      </c>
      <c r="D46" s="68">
        <v>401202</v>
      </c>
      <c r="E46" s="68">
        <v>242516</v>
      </c>
      <c r="F46" s="68">
        <v>50608</v>
      </c>
      <c r="G46" s="68">
        <v>811486</v>
      </c>
    </row>
    <row r="47" spans="1:7" ht="12" customHeight="1">
      <c r="A47" s="72" t="s">
        <v>128</v>
      </c>
      <c r="B47" s="68">
        <v>2507019</v>
      </c>
      <c r="C47" s="68">
        <v>2356975</v>
      </c>
      <c r="D47" s="68">
        <v>1671704</v>
      </c>
      <c r="E47" s="68">
        <v>529202</v>
      </c>
      <c r="F47" s="68" t="s">
        <v>110</v>
      </c>
      <c r="G47" s="68">
        <v>537179</v>
      </c>
    </row>
    <row r="48" spans="1:7" ht="12" customHeight="1">
      <c r="A48" s="72" t="s">
        <v>127</v>
      </c>
      <c r="B48" s="68">
        <v>5040354</v>
      </c>
      <c r="C48" s="68">
        <v>5913276</v>
      </c>
      <c r="D48" s="68">
        <v>905984</v>
      </c>
      <c r="E48" s="68">
        <v>1087870</v>
      </c>
      <c r="F48" s="68">
        <v>422822</v>
      </c>
      <c r="G48" s="68">
        <v>295922</v>
      </c>
    </row>
    <row r="49" spans="1:7" ht="12" customHeight="1">
      <c r="A49" s="72" t="s">
        <v>126</v>
      </c>
      <c r="B49" s="68">
        <v>4816204</v>
      </c>
      <c r="C49" s="68">
        <v>21213873</v>
      </c>
      <c r="D49" s="68">
        <v>6736576</v>
      </c>
      <c r="E49" s="68">
        <v>3117324</v>
      </c>
      <c r="F49" s="68" t="s">
        <v>110</v>
      </c>
      <c r="G49" s="68">
        <v>2378949</v>
      </c>
    </row>
    <row r="50" spans="1:7" ht="12" customHeight="1">
      <c r="A50" s="72" t="s">
        <v>125</v>
      </c>
      <c r="B50" s="68" t="s">
        <v>110</v>
      </c>
      <c r="C50" s="68">
        <v>3439170</v>
      </c>
      <c r="D50" s="68">
        <v>7254344</v>
      </c>
      <c r="E50" s="68" t="s">
        <v>110</v>
      </c>
      <c r="F50" s="68" t="s">
        <v>110</v>
      </c>
      <c r="G50" s="68">
        <v>3117833</v>
      </c>
    </row>
    <row r="51" spans="1:7" ht="12" customHeight="1">
      <c r="A51" s="72" t="s">
        <v>124</v>
      </c>
      <c r="B51" s="68">
        <v>11071084</v>
      </c>
      <c r="C51" s="68">
        <v>4621711</v>
      </c>
      <c r="D51" s="68">
        <v>3585181</v>
      </c>
      <c r="E51" s="68" t="s">
        <v>110</v>
      </c>
      <c r="F51" s="68" t="s">
        <v>110</v>
      </c>
      <c r="G51" s="68">
        <v>25544606</v>
      </c>
    </row>
    <row r="52" spans="1:7">
      <c r="A52" s="90"/>
      <c r="B52" s="89"/>
      <c r="C52" s="89"/>
      <c r="D52" s="89"/>
      <c r="E52" s="89"/>
      <c r="F52" s="89"/>
      <c r="G52" s="89"/>
    </row>
  </sheetData>
  <phoneticPr fontId="2"/>
  <pageMargins left="0.59055118110236227" right="0.39370078740157483" top="0.39370078740157483" bottom="0.39370078740157483" header="0.31496062992125984" footer="0.51181102362204722"/>
  <pageSetup paperSize="9" firstPageNumber="6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51ページ</vt:lpstr>
      <vt:lpstr>52ページ</vt:lpstr>
      <vt:lpstr>53ページ</vt:lpstr>
      <vt:lpstr>54ページ</vt:lpstr>
      <vt:lpstr>55ページ</vt:lpstr>
      <vt:lpstr>56ページ</vt:lpstr>
      <vt:lpstr>57ページ</vt:lpstr>
      <vt:lpstr>58ページ</vt:lpstr>
      <vt:lpstr>59ページ</vt:lpstr>
      <vt:lpstr>60ページ</vt:lpstr>
      <vt:lpstr>'51ページ'!Print_Area</vt:lpstr>
      <vt:lpstr>'52ページ'!Print_Area</vt:lpstr>
      <vt:lpstr>'53ページ'!Print_Area</vt:lpstr>
      <vt:lpstr>'54ページ'!Print_Area</vt:lpstr>
      <vt:lpstr>'55ページ'!Print_Area</vt:lpstr>
      <vt:lpstr>'56ページ'!Print_Area</vt:lpstr>
      <vt:lpstr>'57ページ'!Print_Area</vt:lpstr>
      <vt:lpstr>'59ページ'!Print_Area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2024-04-02T01:14:11Z</dcterms:modified>
</cp:coreProperties>
</file>